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4_Affordability/"/>
    </mc:Choice>
  </mc:AlternateContent>
  <xr:revisionPtr revIDLastSave="792" documentId="8_{54E544A7-9E06-4A79-958C-D1AC34A08CDA}" xr6:coauthVersionLast="47" xr6:coauthVersionMax="47" xr10:uidLastSave="{B25C1F57-9426-43C5-91AF-0DE49F8E423C}"/>
  <bookViews>
    <workbookView xWindow="28680" yWindow="4755" windowWidth="29040" windowHeight="15840" activeTab="1" xr2:uid="{00000000-000D-0000-FFFF-FFFF00000000}"/>
  </bookViews>
  <sheets>
    <sheet name="Table 70" sheetId="1" r:id="rId1"/>
    <sheet name="Data Two-Year" sheetId="3" r:id="rId2"/>
    <sheet name="Data Four-Year" sheetId="2" r:id="rId3"/>
  </sheets>
  <definedNames>
    <definedName name="_xlnm.Print_Area" localSheetId="0">'Table 70'!$A$1:$V$75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1" l="1"/>
  <c r="U31" i="1"/>
  <c r="U69" i="1" l="1"/>
  <c r="U68" i="1"/>
  <c r="U67" i="1"/>
  <c r="U66" i="1"/>
  <c r="U65" i="1"/>
  <c r="U64" i="1"/>
  <c r="U63" i="1"/>
  <c r="U62" i="1"/>
  <c r="U61" i="1"/>
  <c r="U60" i="1"/>
  <c r="U58" i="1"/>
  <c r="U57" i="1"/>
  <c r="U56" i="1"/>
  <c r="U55" i="1"/>
  <c r="U54" i="1"/>
  <c r="U53" i="1"/>
  <c r="U52" i="1"/>
  <c r="U51" i="1"/>
  <c r="U50" i="1"/>
  <c r="U49" i="1"/>
  <c r="U48" i="1"/>
  <c r="U47" i="1"/>
  <c r="U46" i="1"/>
  <c r="U44" i="1"/>
  <c r="U43" i="1"/>
  <c r="U42" i="1"/>
  <c r="U41" i="1"/>
  <c r="U40" i="1"/>
  <c r="U39" i="1"/>
  <c r="U38" i="1"/>
  <c r="U37" i="1"/>
  <c r="U36" i="1"/>
  <c r="U35" i="1"/>
  <c r="U34" i="1"/>
  <c r="U33" i="1"/>
  <c r="U32" i="1"/>
  <c r="U29" i="1"/>
  <c r="U28" i="1"/>
  <c r="U27" i="1"/>
  <c r="U26" i="1"/>
  <c r="U25" i="1"/>
  <c r="U24" i="1"/>
  <c r="U23" i="1"/>
  <c r="U22" i="1"/>
  <c r="U21" i="1"/>
  <c r="U20" i="1"/>
  <c r="U19" i="1"/>
  <c r="U18" i="1"/>
  <c r="U17" i="1"/>
  <c r="U16" i="1"/>
  <c r="U15" i="1"/>
  <c r="U14" i="1"/>
  <c r="U13" i="1"/>
  <c r="U11" i="1"/>
  <c r="U10" i="1"/>
  <c r="K69" i="1"/>
  <c r="K68" i="1"/>
  <c r="K67" i="1"/>
  <c r="K66" i="1"/>
  <c r="K65" i="1"/>
  <c r="K64" i="1"/>
  <c r="K63" i="1"/>
  <c r="K62" i="1"/>
  <c r="K61" i="1"/>
  <c r="K60" i="1"/>
  <c r="K58" i="1"/>
  <c r="K57" i="1"/>
  <c r="K56" i="1"/>
  <c r="K55" i="1"/>
  <c r="K54" i="1"/>
  <c r="K53" i="1"/>
  <c r="K52" i="1"/>
  <c r="K51" i="1"/>
  <c r="K50" i="1"/>
  <c r="K49" i="1"/>
  <c r="K48" i="1"/>
  <c r="K47" i="1"/>
  <c r="K46" i="1"/>
  <c r="K44" i="1"/>
  <c r="K43" i="1"/>
  <c r="K42" i="1"/>
  <c r="K41" i="1"/>
  <c r="K40" i="1"/>
  <c r="K39" i="1"/>
  <c r="K38" i="1"/>
  <c r="K37" i="1"/>
  <c r="K36" i="1"/>
  <c r="K35" i="1"/>
  <c r="K34" i="1"/>
  <c r="K33" i="1"/>
  <c r="K32" i="1"/>
  <c r="K31" i="1"/>
  <c r="K29" i="1"/>
  <c r="K28" i="1"/>
  <c r="K27" i="1"/>
  <c r="K26" i="1"/>
  <c r="K25" i="1"/>
  <c r="K24" i="1"/>
  <c r="K23" i="1"/>
  <c r="K22" i="1"/>
  <c r="K21" i="1"/>
  <c r="K20" i="1"/>
  <c r="K19" i="1"/>
  <c r="K18" i="1"/>
  <c r="K17" i="1"/>
  <c r="K16" i="1"/>
  <c r="K15" i="1"/>
  <c r="K14" i="1"/>
  <c r="K13" i="1"/>
  <c r="K11" i="1"/>
  <c r="K10" i="1"/>
  <c r="T69" i="1"/>
  <c r="T68" i="1"/>
  <c r="T67" i="1"/>
  <c r="T66" i="1"/>
  <c r="T65" i="1"/>
  <c r="T64" i="1"/>
  <c r="T63" i="1"/>
  <c r="T62" i="1"/>
  <c r="T61" i="1"/>
  <c r="T60" i="1"/>
  <c r="T58" i="1"/>
  <c r="T57" i="1"/>
  <c r="T56" i="1"/>
  <c r="T55" i="1"/>
  <c r="T54" i="1"/>
  <c r="T53" i="1"/>
  <c r="T52" i="1"/>
  <c r="T51" i="1"/>
  <c r="T50" i="1"/>
  <c r="T49" i="1"/>
  <c r="T48" i="1"/>
  <c r="T47" i="1"/>
  <c r="T46" i="1"/>
  <c r="T44" i="1"/>
  <c r="T43" i="1"/>
  <c r="T42" i="1"/>
  <c r="T41" i="1"/>
  <c r="T40" i="1"/>
  <c r="T39" i="1"/>
  <c r="T38" i="1"/>
  <c r="T37" i="1"/>
  <c r="T36" i="1"/>
  <c r="T35" i="1"/>
  <c r="T34" i="1"/>
  <c r="T33" i="1"/>
  <c r="T32" i="1"/>
  <c r="T29" i="1"/>
  <c r="T28" i="1"/>
  <c r="T27" i="1"/>
  <c r="T26" i="1"/>
  <c r="T25" i="1"/>
  <c r="T24" i="1"/>
  <c r="T23" i="1"/>
  <c r="T22" i="1"/>
  <c r="T21" i="1"/>
  <c r="T20" i="1"/>
  <c r="T19" i="1"/>
  <c r="T18" i="1"/>
  <c r="T17" i="1"/>
  <c r="T16" i="1"/>
  <c r="T15" i="1"/>
  <c r="T14" i="1"/>
  <c r="T13" i="1"/>
  <c r="T11" i="1"/>
  <c r="T10" i="1"/>
  <c r="J31" i="1"/>
  <c r="J69" i="1"/>
  <c r="J68" i="1"/>
  <c r="J67" i="1"/>
  <c r="J66" i="1"/>
  <c r="J65" i="1"/>
  <c r="J64" i="1"/>
  <c r="J63" i="1"/>
  <c r="J62" i="1"/>
  <c r="J61" i="1"/>
  <c r="J60" i="1"/>
  <c r="J58" i="1"/>
  <c r="J57" i="1"/>
  <c r="J56" i="1"/>
  <c r="J55" i="1"/>
  <c r="J54" i="1"/>
  <c r="J53" i="1"/>
  <c r="J52" i="1"/>
  <c r="J51" i="1"/>
  <c r="J50" i="1"/>
  <c r="J49" i="1"/>
  <c r="J48" i="1"/>
  <c r="J47" i="1"/>
  <c r="J46" i="1"/>
  <c r="J44" i="1"/>
  <c r="J43" i="1"/>
  <c r="J42" i="1"/>
  <c r="J41" i="1"/>
  <c r="J40" i="1"/>
  <c r="J39" i="1"/>
  <c r="J38" i="1"/>
  <c r="J37" i="1"/>
  <c r="J36" i="1"/>
  <c r="J35" i="1"/>
  <c r="J34" i="1"/>
  <c r="J33" i="1"/>
  <c r="J32" i="1"/>
  <c r="J29" i="1"/>
  <c r="J28" i="1"/>
  <c r="J27" i="1"/>
  <c r="J26" i="1"/>
  <c r="J25" i="1"/>
  <c r="J24" i="1"/>
  <c r="J23" i="1"/>
  <c r="J22" i="1"/>
  <c r="J21" i="1"/>
  <c r="J20" i="1"/>
  <c r="J19" i="1"/>
  <c r="J18" i="1"/>
  <c r="J17" i="1"/>
  <c r="J16" i="1"/>
  <c r="J15" i="1"/>
  <c r="J14" i="1"/>
  <c r="J13" i="1"/>
  <c r="J11" i="1"/>
  <c r="J10" i="1"/>
  <c r="S31" i="1"/>
  <c r="S69" i="1"/>
  <c r="S68" i="1"/>
  <c r="S67" i="1"/>
  <c r="S66" i="1"/>
  <c r="S65" i="1"/>
  <c r="S64" i="1"/>
  <c r="S63" i="1"/>
  <c r="S62" i="1"/>
  <c r="S61" i="1"/>
  <c r="S60" i="1"/>
  <c r="S58" i="1"/>
  <c r="S57" i="1"/>
  <c r="S56" i="1"/>
  <c r="S55" i="1"/>
  <c r="S54" i="1"/>
  <c r="S53" i="1"/>
  <c r="S52" i="1"/>
  <c r="S51" i="1"/>
  <c r="S50" i="1"/>
  <c r="S49" i="1"/>
  <c r="S48" i="1"/>
  <c r="S47" i="1"/>
  <c r="S46" i="1"/>
  <c r="S44" i="1"/>
  <c r="S43" i="1"/>
  <c r="S42" i="1"/>
  <c r="S41" i="1"/>
  <c r="S40" i="1"/>
  <c r="S39" i="1"/>
  <c r="S38" i="1"/>
  <c r="S37" i="1"/>
  <c r="S36" i="1"/>
  <c r="S35" i="1"/>
  <c r="S34" i="1"/>
  <c r="S33" i="1"/>
  <c r="S32" i="1"/>
  <c r="S29" i="1"/>
  <c r="S28" i="1"/>
  <c r="S27" i="1"/>
  <c r="S26" i="1"/>
  <c r="S25" i="1"/>
  <c r="S24" i="1"/>
  <c r="S23" i="1"/>
  <c r="S22" i="1"/>
  <c r="S21" i="1"/>
  <c r="S20" i="1"/>
  <c r="S19" i="1"/>
  <c r="S18" i="1"/>
  <c r="S17" i="1"/>
  <c r="S16" i="1"/>
  <c r="S15" i="1"/>
  <c r="S14" i="1"/>
  <c r="S13" i="1"/>
  <c r="S11" i="1"/>
  <c r="S10" i="1"/>
  <c r="I69" i="1"/>
  <c r="I68" i="1"/>
  <c r="I67" i="1"/>
  <c r="I66" i="1"/>
  <c r="I65" i="1"/>
  <c r="I64" i="1"/>
  <c r="I63" i="1"/>
  <c r="I62" i="1"/>
  <c r="I61" i="1"/>
  <c r="I60" i="1"/>
  <c r="I58" i="1"/>
  <c r="I57" i="1"/>
  <c r="I56" i="1"/>
  <c r="I55" i="1"/>
  <c r="I54" i="1"/>
  <c r="I53" i="1"/>
  <c r="I52" i="1"/>
  <c r="I51" i="1"/>
  <c r="I50" i="1"/>
  <c r="I49" i="1"/>
  <c r="I48" i="1"/>
  <c r="I47" i="1"/>
  <c r="I46" i="1"/>
  <c r="I44" i="1"/>
  <c r="I43" i="1"/>
  <c r="I42" i="1"/>
  <c r="I41" i="1"/>
  <c r="I40" i="1"/>
  <c r="I39" i="1"/>
  <c r="I38" i="1"/>
  <c r="I37" i="1"/>
  <c r="I36" i="1"/>
  <c r="I35" i="1"/>
  <c r="I34" i="1"/>
  <c r="I33" i="1"/>
  <c r="I32" i="1"/>
  <c r="I31" i="1"/>
  <c r="I29" i="1"/>
  <c r="I28" i="1"/>
  <c r="I27" i="1"/>
  <c r="I26" i="1"/>
  <c r="I25" i="1"/>
  <c r="I24" i="1"/>
  <c r="I23" i="1"/>
  <c r="I22" i="1"/>
  <c r="I21" i="1"/>
  <c r="I20" i="1"/>
  <c r="I19" i="1"/>
  <c r="I18" i="1"/>
  <c r="I17" i="1"/>
  <c r="I16" i="1"/>
  <c r="I15" i="1"/>
  <c r="I14" i="1"/>
  <c r="I13" i="1"/>
  <c r="I11" i="1"/>
  <c r="I10" i="1"/>
  <c r="R69" i="1"/>
  <c r="R68" i="1"/>
  <c r="R67" i="1"/>
  <c r="R66" i="1"/>
  <c r="R65" i="1"/>
  <c r="R64" i="1"/>
  <c r="R63" i="1"/>
  <c r="R62" i="1"/>
  <c r="R61" i="1"/>
  <c r="R60" i="1"/>
  <c r="R58" i="1"/>
  <c r="R57" i="1"/>
  <c r="R56" i="1"/>
  <c r="R55" i="1"/>
  <c r="R54" i="1"/>
  <c r="R53" i="1"/>
  <c r="R52" i="1"/>
  <c r="R51" i="1"/>
  <c r="R50" i="1"/>
  <c r="R49" i="1"/>
  <c r="R48" i="1"/>
  <c r="R47" i="1"/>
  <c r="R46" i="1"/>
  <c r="R44" i="1"/>
  <c r="R43" i="1"/>
  <c r="R42" i="1"/>
  <c r="R41" i="1"/>
  <c r="R40" i="1"/>
  <c r="R39" i="1"/>
  <c r="R38" i="1"/>
  <c r="R37" i="1"/>
  <c r="R36" i="1"/>
  <c r="R35" i="1"/>
  <c r="R34" i="1"/>
  <c r="R33" i="1"/>
  <c r="R32" i="1"/>
  <c r="R31" i="1"/>
  <c r="R29" i="1"/>
  <c r="R28" i="1"/>
  <c r="R27" i="1"/>
  <c r="R26" i="1"/>
  <c r="R25" i="1"/>
  <c r="R24" i="1"/>
  <c r="R23" i="1"/>
  <c r="R22" i="1"/>
  <c r="R21" i="1"/>
  <c r="R20" i="1"/>
  <c r="R19" i="1"/>
  <c r="R18" i="1"/>
  <c r="R17" i="1"/>
  <c r="R16" i="1"/>
  <c r="R15" i="1"/>
  <c r="R14" i="1"/>
  <c r="R13" i="1"/>
  <c r="R11" i="1"/>
  <c r="R10" i="1"/>
  <c r="H69" i="1"/>
  <c r="H68" i="1"/>
  <c r="H67" i="1"/>
  <c r="H66" i="1"/>
  <c r="H65" i="1"/>
  <c r="H64" i="1"/>
  <c r="H63" i="1"/>
  <c r="H62" i="1"/>
  <c r="H61" i="1"/>
  <c r="H60" i="1"/>
  <c r="H58" i="1"/>
  <c r="H57" i="1"/>
  <c r="H56" i="1"/>
  <c r="H55" i="1"/>
  <c r="H54" i="1"/>
  <c r="H53" i="1"/>
  <c r="H52" i="1"/>
  <c r="H51" i="1"/>
  <c r="H50" i="1"/>
  <c r="H49" i="1"/>
  <c r="H48" i="1"/>
  <c r="H47" i="1"/>
  <c r="H46" i="1"/>
  <c r="H44" i="1"/>
  <c r="H43" i="1"/>
  <c r="H42" i="1"/>
  <c r="H41" i="1"/>
  <c r="H40" i="1"/>
  <c r="H39" i="1"/>
  <c r="H38" i="1"/>
  <c r="H37" i="1"/>
  <c r="H36" i="1"/>
  <c r="H35" i="1"/>
  <c r="H34" i="1"/>
  <c r="H33" i="1"/>
  <c r="H32" i="1"/>
  <c r="H31" i="1"/>
  <c r="H29" i="1"/>
  <c r="H28" i="1"/>
  <c r="H27" i="1"/>
  <c r="H26" i="1"/>
  <c r="H25" i="1"/>
  <c r="H24" i="1"/>
  <c r="H23" i="1"/>
  <c r="H22" i="1"/>
  <c r="H21" i="1"/>
  <c r="H20" i="1"/>
  <c r="H19" i="1"/>
  <c r="H18" i="1"/>
  <c r="H17" i="1"/>
  <c r="H16" i="1"/>
  <c r="H15" i="1"/>
  <c r="H14" i="1"/>
  <c r="H13" i="1"/>
  <c r="H11" i="1"/>
  <c r="H10" i="1"/>
  <c r="Q69" i="1"/>
  <c r="Q68" i="1"/>
  <c r="Q67" i="1"/>
  <c r="Q66" i="1"/>
  <c r="Q65" i="1"/>
  <c r="Q64" i="1"/>
  <c r="Q63" i="1"/>
  <c r="Q62" i="1"/>
  <c r="Q61" i="1"/>
  <c r="Q60" i="1"/>
  <c r="Q58" i="1"/>
  <c r="Q57" i="1"/>
  <c r="Q56" i="1"/>
  <c r="Q55" i="1"/>
  <c r="Q54" i="1"/>
  <c r="Q53" i="1"/>
  <c r="Q52" i="1"/>
  <c r="Q51" i="1"/>
  <c r="Q50" i="1"/>
  <c r="Q49" i="1"/>
  <c r="Q48" i="1"/>
  <c r="Q47" i="1"/>
  <c r="Q46" i="1"/>
  <c r="Q44" i="1"/>
  <c r="Q43" i="1"/>
  <c r="Q42" i="1"/>
  <c r="Q41" i="1"/>
  <c r="Q40" i="1"/>
  <c r="Q39" i="1"/>
  <c r="Q38" i="1"/>
  <c r="Q37" i="1"/>
  <c r="Q36" i="1"/>
  <c r="Q35" i="1"/>
  <c r="Q34" i="1"/>
  <c r="Q33" i="1"/>
  <c r="Q32" i="1"/>
  <c r="Q31" i="1"/>
  <c r="Q29" i="1"/>
  <c r="Q28" i="1"/>
  <c r="Q27" i="1"/>
  <c r="Q26" i="1"/>
  <c r="Q25" i="1"/>
  <c r="Q24" i="1"/>
  <c r="Q23" i="1"/>
  <c r="Q22" i="1"/>
  <c r="Q21" i="1"/>
  <c r="Q20" i="1"/>
  <c r="Q19" i="1"/>
  <c r="Q18" i="1"/>
  <c r="Q17" i="1"/>
  <c r="Q16" i="1"/>
  <c r="Q15" i="1"/>
  <c r="Q14" i="1"/>
  <c r="Q13" i="1"/>
  <c r="Q11" i="1"/>
  <c r="Q10" i="1"/>
  <c r="G69" i="1"/>
  <c r="G68" i="1"/>
  <c r="G67" i="1"/>
  <c r="G66" i="1"/>
  <c r="G65" i="1"/>
  <c r="G64" i="1"/>
  <c r="G63" i="1"/>
  <c r="G62" i="1"/>
  <c r="G61" i="1"/>
  <c r="G60" i="1"/>
  <c r="G58" i="1"/>
  <c r="G57" i="1"/>
  <c r="G56" i="1"/>
  <c r="G55" i="1"/>
  <c r="G54" i="1"/>
  <c r="G53" i="1"/>
  <c r="G52" i="1"/>
  <c r="G51" i="1"/>
  <c r="G50" i="1"/>
  <c r="G49" i="1"/>
  <c r="G48" i="1"/>
  <c r="G47" i="1"/>
  <c r="G46"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3" i="1"/>
  <c r="G11" i="1"/>
  <c r="G10" i="1"/>
  <c r="P69" i="1"/>
  <c r="P68" i="1"/>
  <c r="P67" i="1"/>
  <c r="P66" i="1"/>
  <c r="P65" i="1"/>
  <c r="P64" i="1"/>
  <c r="P63" i="1"/>
  <c r="P62" i="1"/>
  <c r="P61" i="1"/>
  <c r="P60" i="1"/>
  <c r="P58" i="1"/>
  <c r="P57" i="1"/>
  <c r="P56" i="1"/>
  <c r="P55" i="1"/>
  <c r="P54" i="1"/>
  <c r="P53" i="1"/>
  <c r="P52" i="1"/>
  <c r="P51" i="1"/>
  <c r="P50" i="1"/>
  <c r="P49" i="1"/>
  <c r="P48" i="1"/>
  <c r="P47" i="1"/>
  <c r="P46" i="1"/>
  <c r="P44" i="1"/>
  <c r="P43" i="1"/>
  <c r="P42" i="1"/>
  <c r="P41" i="1"/>
  <c r="P40" i="1"/>
  <c r="P39" i="1"/>
  <c r="P38" i="1"/>
  <c r="P37" i="1"/>
  <c r="P36" i="1"/>
  <c r="P35" i="1"/>
  <c r="P34" i="1"/>
  <c r="P33" i="1"/>
  <c r="P32" i="1"/>
  <c r="P31" i="1"/>
  <c r="P29" i="1"/>
  <c r="P28" i="1"/>
  <c r="P27" i="1"/>
  <c r="P26" i="1"/>
  <c r="P25" i="1"/>
  <c r="P24" i="1"/>
  <c r="P23" i="1"/>
  <c r="P22" i="1"/>
  <c r="P21" i="1"/>
  <c r="P20" i="1"/>
  <c r="P19" i="1"/>
  <c r="P18" i="1"/>
  <c r="P17" i="1"/>
  <c r="P16" i="1"/>
  <c r="P15" i="1"/>
  <c r="P14" i="1"/>
  <c r="P13" i="1"/>
  <c r="P11" i="1"/>
  <c r="P10" i="1"/>
  <c r="F69" i="1"/>
  <c r="F68" i="1"/>
  <c r="F67" i="1"/>
  <c r="F66" i="1"/>
  <c r="F65" i="1"/>
  <c r="F64" i="1"/>
  <c r="F63" i="1"/>
  <c r="F62" i="1"/>
  <c r="F61" i="1"/>
  <c r="F60" i="1"/>
  <c r="F58" i="1"/>
  <c r="F57" i="1"/>
  <c r="F56" i="1"/>
  <c r="F55" i="1"/>
  <c r="F54" i="1"/>
  <c r="F53" i="1"/>
  <c r="F52" i="1"/>
  <c r="F51" i="1"/>
  <c r="F50" i="1"/>
  <c r="F49" i="1"/>
  <c r="F48" i="1"/>
  <c r="F47" i="1"/>
  <c r="F46" i="1"/>
  <c r="F44" i="1"/>
  <c r="F43" i="1"/>
  <c r="F42" i="1"/>
  <c r="F41" i="1"/>
  <c r="F40" i="1"/>
  <c r="F39" i="1"/>
  <c r="F38" i="1"/>
  <c r="F37" i="1"/>
  <c r="F36" i="1"/>
  <c r="F35" i="1"/>
  <c r="F34" i="1"/>
  <c r="F33" i="1"/>
  <c r="F32" i="1"/>
  <c r="F31" i="1"/>
  <c r="F29" i="1"/>
  <c r="F28" i="1"/>
  <c r="F27" i="1"/>
  <c r="F26" i="1"/>
  <c r="F25" i="1"/>
  <c r="F24" i="1"/>
  <c r="F23" i="1"/>
  <c r="F22" i="1"/>
  <c r="F21" i="1"/>
  <c r="F20" i="1"/>
  <c r="F19" i="1"/>
  <c r="F18" i="1"/>
  <c r="F17" i="1"/>
  <c r="F16" i="1"/>
  <c r="F15" i="1"/>
  <c r="F14" i="1"/>
  <c r="F13" i="1"/>
  <c r="F11" i="1"/>
  <c r="F10" i="1"/>
  <c r="O69" i="1"/>
  <c r="O68" i="1"/>
  <c r="O67" i="1"/>
  <c r="O66" i="1"/>
  <c r="O65" i="1"/>
  <c r="O64" i="1"/>
  <c r="O63" i="1"/>
  <c r="O62" i="1"/>
  <c r="O61" i="1"/>
  <c r="O60" i="1"/>
  <c r="O58" i="1"/>
  <c r="O57" i="1"/>
  <c r="O56" i="1"/>
  <c r="O55" i="1"/>
  <c r="O54" i="1"/>
  <c r="O53" i="1"/>
  <c r="O52" i="1"/>
  <c r="O51" i="1"/>
  <c r="O50" i="1"/>
  <c r="O49" i="1"/>
  <c r="O48" i="1"/>
  <c r="O47" i="1"/>
  <c r="O46"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1" i="1"/>
  <c r="O10" i="1"/>
  <c r="E69" i="1"/>
  <c r="E68" i="1"/>
  <c r="E67" i="1"/>
  <c r="E66" i="1"/>
  <c r="E65" i="1"/>
  <c r="E64" i="1"/>
  <c r="E63" i="1"/>
  <c r="E62" i="1"/>
  <c r="E61" i="1"/>
  <c r="E60" i="1"/>
  <c r="E58" i="1"/>
  <c r="E57" i="1"/>
  <c r="E56" i="1"/>
  <c r="E55" i="1"/>
  <c r="E54" i="1"/>
  <c r="E53" i="1"/>
  <c r="E52" i="1"/>
  <c r="E51" i="1"/>
  <c r="E50" i="1"/>
  <c r="E49" i="1"/>
  <c r="E48" i="1"/>
  <c r="E47" i="1"/>
  <c r="E46" i="1"/>
  <c r="E44" i="1"/>
  <c r="E43" i="1"/>
  <c r="E42" i="1"/>
  <c r="E41" i="1"/>
  <c r="E40" i="1"/>
  <c r="E39" i="1"/>
  <c r="E38" i="1"/>
  <c r="E37" i="1"/>
  <c r="E36" i="1"/>
  <c r="E35" i="1"/>
  <c r="E34" i="1"/>
  <c r="E33" i="1"/>
  <c r="E32" i="1"/>
  <c r="E31" i="1"/>
  <c r="E29" i="1"/>
  <c r="E28" i="1"/>
  <c r="E27" i="1"/>
  <c r="E26" i="1"/>
  <c r="E25" i="1"/>
  <c r="E24" i="1"/>
  <c r="E23" i="1"/>
  <c r="E22" i="1"/>
  <c r="E21" i="1"/>
  <c r="E20" i="1"/>
  <c r="E19" i="1"/>
  <c r="E18" i="1"/>
  <c r="E17" i="1"/>
  <c r="E16" i="1"/>
  <c r="E15" i="1"/>
  <c r="E14" i="1"/>
  <c r="E13" i="1"/>
  <c r="E11" i="1"/>
  <c r="E10" i="1"/>
  <c r="N69" i="1"/>
  <c r="N68" i="1"/>
  <c r="N67" i="1"/>
  <c r="N66" i="1"/>
  <c r="N65" i="1"/>
  <c r="N64" i="1"/>
  <c r="N63" i="1"/>
  <c r="N62" i="1"/>
  <c r="N61" i="1"/>
  <c r="N60" i="1"/>
  <c r="N58" i="1"/>
  <c r="N57" i="1"/>
  <c r="N56" i="1"/>
  <c r="N55" i="1"/>
  <c r="N54" i="1"/>
  <c r="N53" i="1"/>
  <c r="N52" i="1"/>
  <c r="N51" i="1"/>
  <c r="N50" i="1"/>
  <c r="N49" i="1"/>
  <c r="N48" i="1"/>
  <c r="N47" i="1"/>
  <c r="N46" i="1"/>
  <c r="N44" i="1"/>
  <c r="N43" i="1"/>
  <c r="N42" i="1"/>
  <c r="N41" i="1"/>
  <c r="N40" i="1"/>
  <c r="N39" i="1"/>
  <c r="N38" i="1"/>
  <c r="N37" i="1"/>
  <c r="N36" i="1"/>
  <c r="N35" i="1"/>
  <c r="N34" i="1"/>
  <c r="N33" i="1"/>
  <c r="N32" i="1"/>
  <c r="N31" i="1"/>
  <c r="N29" i="1"/>
  <c r="N28" i="1"/>
  <c r="N27" i="1"/>
  <c r="N26" i="1"/>
  <c r="N25" i="1"/>
  <c r="N24" i="1"/>
  <c r="N23" i="1"/>
  <c r="N22" i="1"/>
  <c r="N21" i="1"/>
  <c r="N20" i="1"/>
  <c r="N19" i="1"/>
  <c r="N18" i="1"/>
  <c r="N17" i="1"/>
  <c r="N16" i="1"/>
  <c r="N15" i="1"/>
  <c r="N14" i="1"/>
  <c r="N13" i="1"/>
  <c r="N11" i="1"/>
  <c r="N10" i="1"/>
  <c r="D69" i="1"/>
  <c r="D68" i="1"/>
  <c r="D67" i="1"/>
  <c r="D66" i="1"/>
  <c r="D65" i="1"/>
  <c r="D64" i="1"/>
  <c r="D63" i="1"/>
  <c r="D62" i="1"/>
  <c r="D61" i="1"/>
  <c r="D60" i="1"/>
  <c r="D58" i="1"/>
  <c r="D57" i="1"/>
  <c r="D56" i="1"/>
  <c r="D55" i="1"/>
  <c r="D54" i="1"/>
  <c r="D53" i="1"/>
  <c r="D52" i="1"/>
  <c r="D51" i="1"/>
  <c r="D50" i="1"/>
  <c r="D49" i="1"/>
  <c r="D48" i="1"/>
  <c r="D47" i="1"/>
  <c r="D46" i="1"/>
  <c r="D44" i="1"/>
  <c r="D43" i="1"/>
  <c r="D42" i="1"/>
  <c r="D41" i="1"/>
  <c r="D40" i="1"/>
  <c r="D39" i="1"/>
  <c r="D38" i="1"/>
  <c r="D37" i="1"/>
  <c r="D36" i="1"/>
  <c r="D35" i="1"/>
  <c r="D34" i="1"/>
  <c r="D33" i="1"/>
  <c r="D32" i="1"/>
  <c r="D31" i="1"/>
  <c r="D29" i="1"/>
  <c r="D28" i="1"/>
  <c r="D27" i="1"/>
  <c r="D26" i="1"/>
  <c r="D25" i="1"/>
  <c r="D24" i="1"/>
  <c r="D23" i="1"/>
  <c r="D22" i="1"/>
  <c r="D21" i="1"/>
  <c r="D20" i="1"/>
  <c r="D19" i="1"/>
  <c r="D18" i="1"/>
  <c r="D17" i="1"/>
  <c r="D16" i="1"/>
  <c r="D15" i="1"/>
  <c r="D14" i="1"/>
  <c r="D13" i="1"/>
  <c r="D11" i="1"/>
  <c r="D10" i="1"/>
  <c r="M69" i="1"/>
  <c r="M68" i="1"/>
  <c r="M67" i="1"/>
  <c r="M66" i="1"/>
  <c r="M65" i="1"/>
  <c r="M64" i="1"/>
  <c r="M63" i="1"/>
  <c r="M62" i="1"/>
  <c r="M61" i="1"/>
  <c r="M60" i="1"/>
  <c r="M58" i="1"/>
  <c r="M57" i="1"/>
  <c r="M56" i="1"/>
  <c r="M55" i="1"/>
  <c r="M54" i="1"/>
  <c r="M53" i="1"/>
  <c r="M52" i="1"/>
  <c r="M51" i="1"/>
  <c r="M50" i="1"/>
  <c r="M49" i="1"/>
  <c r="M48" i="1"/>
  <c r="M47" i="1"/>
  <c r="M46" i="1"/>
  <c r="M44" i="1"/>
  <c r="M43" i="1"/>
  <c r="M42" i="1"/>
  <c r="M41" i="1"/>
  <c r="M40" i="1"/>
  <c r="M39" i="1"/>
  <c r="M38" i="1"/>
  <c r="M37" i="1"/>
  <c r="M36" i="1"/>
  <c r="M35" i="1"/>
  <c r="M34" i="1"/>
  <c r="M33" i="1"/>
  <c r="M32" i="1"/>
  <c r="M31" i="1"/>
  <c r="M29" i="1"/>
  <c r="M28" i="1"/>
  <c r="M27" i="1"/>
  <c r="M26" i="1"/>
  <c r="M25" i="1"/>
  <c r="M24" i="1"/>
  <c r="M23" i="1"/>
  <c r="M22" i="1"/>
  <c r="M21" i="1"/>
  <c r="M20" i="1"/>
  <c r="M19" i="1"/>
  <c r="M18" i="1"/>
  <c r="M17" i="1"/>
  <c r="M16" i="1"/>
  <c r="M15" i="1"/>
  <c r="M14" i="1"/>
  <c r="M13" i="1"/>
  <c r="M11" i="1"/>
  <c r="M10" i="1"/>
  <c r="C69" i="1"/>
  <c r="C68" i="1"/>
  <c r="C67" i="1"/>
  <c r="C66" i="1"/>
  <c r="C65" i="1"/>
  <c r="C64" i="1"/>
  <c r="C63" i="1"/>
  <c r="C62" i="1"/>
  <c r="C61" i="1"/>
  <c r="C60" i="1"/>
  <c r="C58" i="1"/>
  <c r="C57" i="1"/>
  <c r="C56" i="1"/>
  <c r="C55" i="1"/>
  <c r="C54" i="1"/>
  <c r="C53" i="1"/>
  <c r="C52" i="1"/>
  <c r="C51" i="1"/>
  <c r="C50" i="1"/>
  <c r="C49" i="1"/>
  <c r="C48" i="1"/>
  <c r="C47" i="1"/>
  <c r="C46" i="1"/>
  <c r="C44" i="1"/>
  <c r="C43" i="1"/>
  <c r="C42" i="1"/>
  <c r="C41" i="1"/>
  <c r="C40" i="1"/>
  <c r="C39" i="1"/>
  <c r="C38" i="1"/>
  <c r="C37" i="1"/>
  <c r="C36" i="1"/>
  <c r="C35" i="1"/>
  <c r="C34" i="1"/>
  <c r="C33" i="1"/>
  <c r="C32" i="1"/>
  <c r="C31" i="1"/>
  <c r="C29" i="1"/>
  <c r="C28" i="1"/>
  <c r="C27" i="1"/>
  <c r="C26" i="1"/>
  <c r="C25" i="1"/>
  <c r="C24" i="1"/>
  <c r="C23" i="1"/>
  <c r="C22" i="1"/>
  <c r="C21" i="1"/>
  <c r="C20" i="1"/>
  <c r="C19" i="1"/>
  <c r="C18" i="1"/>
  <c r="C17" i="1"/>
  <c r="C16" i="1"/>
  <c r="C15" i="1"/>
  <c r="C14" i="1"/>
  <c r="C13" i="1"/>
  <c r="C11" i="1"/>
  <c r="C10" i="1"/>
  <c r="AI55" i="3" l="1"/>
  <c r="ED55" i="3" s="1"/>
  <c r="AI41" i="3"/>
  <c r="ED41" i="3" s="1"/>
  <c r="AI26" i="3"/>
  <c r="ED26" i="3" s="1"/>
  <c r="AI8" i="3"/>
  <c r="AH55" i="3"/>
  <c r="AH41" i="3" s="1"/>
  <c r="AH26" i="3"/>
  <c r="EC26" i="3" s="1"/>
  <c r="AH8" i="3"/>
  <c r="EC8" i="3" s="1"/>
  <c r="AG55" i="3"/>
  <c r="EB55" i="3" s="1"/>
  <c r="AG41" i="3"/>
  <c r="EB41" i="3" s="1"/>
  <c r="AG26" i="3"/>
  <c r="EB26" i="3" s="1"/>
  <c r="AG8" i="3"/>
  <c r="AF55" i="3"/>
  <c r="EA55" i="3" s="1"/>
  <c r="AF41" i="3"/>
  <c r="EA41" i="3" s="1"/>
  <c r="AF26" i="3"/>
  <c r="EA26" i="3" s="1"/>
  <c r="AF8" i="3"/>
  <c r="EA8" i="3" s="1"/>
  <c r="AE55" i="3"/>
  <c r="DZ55" i="3" s="1"/>
  <c r="AE41" i="3"/>
  <c r="DZ41" i="3" s="1"/>
  <c r="AE26" i="3"/>
  <c r="DZ26" i="3" s="1"/>
  <c r="AE8" i="3"/>
  <c r="N55" i="3"/>
  <c r="CM55" i="3" s="1"/>
  <c r="N41" i="3"/>
  <c r="CM41" i="3" s="1"/>
  <c r="N26" i="3"/>
  <c r="DI26" i="3" s="1"/>
  <c r="N8" i="3"/>
  <c r="DI8" i="3" s="1"/>
  <c r="C55" i="3"/>
  <c r="C41" i="3"/>
  <c r="C26" i="3"/>
  <c r="C8" i="3"/>
  <c r="C7" i="3" l="1"/>
  <c r="AE7" i="3"/>
  <c r="DI41" i="3"/>
  <c r="GH41" i="3" s="1"/>
  <c r="EC41" i="3"/>
  <c r="AH7" i="3"/>
  <c r="AG7" i="3"/>
  <c r="EC55" i="3"/>
  <c r="DZ8" i="3"/>
  <c r="CM8" i="3"/>
  <c r="GH8" i="3" s="1"/>
  <c r="AF7" i="3"/>
  <c r="EA7" i="3" s="1"/>
  <c r="AI7" i="3"/>
  <c r="DI55" i="3"/>
  <c r="GH55" i="3" s="1"/>
  <c r="EB8" i="3"/>
  <c r="ED8" i="3"/>
  <c r="CM26" i="3"/>
  <c r="N7" i="3"/>
  <c r="EB7" i="3" l="1"/>
  <c r="EC7" i="3"/>
  <c r="DZ7" i="3"/>
  <c r="ED7" i="3"/>
  <c r="DI7" i="3"/>
  <c r="GH26" i="3"/>
  <c r="CM7" i="3"/>
  <c r="X7" i="2"/>
  <c r="GH7" i="3" l="1"/>
  <c r="AI55" i="2"/>
  <c r="ED55" i="2" s="1"/>
  <c r="AH55" i="2"/>
  <c r="AG55" i="2"/>
  <c r="EB55" i="2" s="1"/>
  <c r="AF55" i="2"/>
  <c r="EA55" i="2" s="1"/>
  <c r="AE55" i="2"/>
  <c r="DZ55" i="2" s="1"/>
  <c r="AI41" i="2"/>
  <c r="ED41" i="2" s="1"/>
  <c r="AG41" i="2"/>
  <c r="EB41" i="2" s="1"/>
  <c r="AF41" i="2"/>
  <c r="EA41" i="2" s="1"/>
  <c r="AE41" i="2"/>
  <c r="DZ41" i="2" s="1"/>
  <c r="AI26" i="2"/>
  <c r="ED26" i="2" s="1"/>
  <c r="AH26" i="2"/>
  <c r="EC26" i="2" s="1"/>
  <c r="AG26" i="2"/>
  <c r="EB26" i="2" s="1"/>
  <c r="AF26" i="2"/>
  <c r="EA26" i="2" s="1"/>
  <c r="AE26" i="2"/>
  <c r="DZ26" i="2" s="1"/>
  <c r="AI8" i="2"/>
  <c r="AH8" i="2"/>
  <c r="AG8" i="2"/>
  <c r="EB8" i="2" s="1"/>
  <c r="AF8" i="2"/>
  <c r="EA8" i="2" s="1"/>
  <c r="AE8" i="2"/>
  <c r="DZ8" i="2" s="1"/>
  <c r="C55" i="2"/>
  <c r="C41" i="2"/>
  <c r="C26" i="2"/>
  <c r="C8" i="2"/>
  <c r="N55" i="2"/>
  <c r="N41" i="2"/>
  <c r="N26" i="2"/>
  <c r="N8" i="2"/>
  <c r="AH41" i="2" l="1"/>
  <c r="EC41" i="2" s="1"/>
  <c r="EC55" i="2"/>
  <c r="EC8" i="2"/>
  <c r="AI7" i="2"/>
  <c r="ED8" i="2"/>
  <c r="DI8" i="2"/>
  <c r="CM8" i="2"/>
  <c r="DI55" i="2"/>
  <c r="CM55" i="2"/>
  <c r="DI41" i="2"/>
  <c r="CM41" i="2"/>
  <c r="N7" i="2"/>
  <c r="C7" i="2"/>
  <c r="AE7" i="2"/>
  <c r="DZ7" i="2" s="1"/>
  <c r="AG7" i="2"/>
  <c r="EB7" i="2" s="1"/>
  <c r="DI26" i="2"/>
  <c r="CM26" i="2"/>
  <c r="AF7" i="2"/>
  <c r="EA7" i="2" s="1"/>
  <c r="AD8" i="2"/>
  <c r="ED7" i="2" l="1"/>
  <c r="AH7" i="2"/>
  <c r="AD7" i="2" s="1"/>
  <c r="GH41" i="2"/>
  <c r="GH26" i="2"/>
  <c r="GH55" i="2"/>
  <c r="DI7" i="2"/>
  <c r="CM7" i="2"/>
  <c r="GH8" i="2"/>
  <c r="AD65" i="3"/>
  <c r="X65" i="3"/>
  <c r="AD64" i="3"/>
  <c r="X64" i="3"/>
  <c r="AD63" i="3"/>
  <c r="X63" i="3"/>
  <c r="AD62" i="3"/>
  <c r="X62" i="3"/>
  <c r="AD61" i="3"/>
  <c r="X61" i="3"/>
  <c r="AD60" i="3"/>
  <c r="X60" i="3"/>
  <c r="AD59" i="3"/>
  <c r="X59" i="3"/>
  <c r="AD58" i="3"/>
  <c r="X58" i="3"/>
  <c r="AD57" i="3"/>
  <c r="X57" i="3"/>
  <c r="AD55" i="3"/>
  <c r="X55" i="3"/>
  <c r="AD54" i="3"/>
  <c r="X54" i="3"/>
  <c r="AD53" i="3"/>
  <c r="X53" i="3"/>
  <c r="AD52" i="3"/>
  <c r="X52" i="3"/>
  <c r="AD51" i="3"/>
  <c r="X51" i="3"/>
  <c r="AD50" i="3"/>
  <c r="X50" i="3"/>
  <c r="AD49" i="3"/>
  <c r="X49" i="3"/>
  <c r="AD48" i="3"/>
  <c r="X48" i="3"/>
  <c r="AD47" i="3"/>
  <c r="X47" i="3"/>
  <c r="AD46" i="3"/>
  <c r="X46" i="3"/>
  <c r="AD45" i="3"/>
  <c r="X45" i="3"/>
  <c r="AD44" i="3"/>
  <c r="X44" i="3"/>
  <c r="AD43" i="3"/>
  <c r="X43" i="3"/>
  <c r="AD41" i="3"/>
  <c r="X41" i="3"/>
  <c r="AD40" i="3"/>
  <c r="X40" i="3"/>
  <c r="AD39" i="3"/>
  <c r="X39" i="3"/>
  <c r="AD38" i="3"/>
  <c r="X38" i="3"/>
  <c r="AD37" i="3"/>
  <c r="X37" i="3"/>
  <c r="AD36" i="3"/>
  <c r="X36" i="3"/>
  <c r="AD35" i="3"/>
  <c r="X35" i="3"/>
  <c r="AD34" i="3"/>
  <c r="X34" i="3"/>
  <c r="AD33" i="3"/>
  <c r="X33" i="3"/>
  <c r="AD32" i="3"/>
  <c r="X32" i="3"/>
  <c r="AD31" i="3"/>
  <c r="X31" i="3"/>
  <c r="AD30" i="3"/>
  <c r="X30" i="3"/>
  <c r="AD29" i="3"/>
  <c r="X29" i="3"/>
  <c r="AD28" i="3"/>
  <c r="X28" i="3"/>
  <c r="AD26" i="3"/>
  <c r="X26" i="3"/>
  <c r="AD25" i="3"/>
  <c r="X25" i="3"/>
  <c r="AD24" i="3"/>
  <c r="X24" i="3"/>
  <c r="AD23" i="3"/>
  <c r="X23" i="3"/>
  <c r="AD22" i="3"/>
  <c r="X22" i="3"/>
  <c r="AD21" i="3"/>
  <c r="X21" i="3"/>
  <c r="AD20" i="3"/>
  <c r="X20" i="3"/>
  <c r="AD19" i="3"/>
  <c r="X19" i="3"/>
  <c r="AD18" i="3"/>
  <c r="X18" i="3"/>
  <c r="AD17" i="3"/>
  <c r="X17" i="3"/>
  <c r="AD16" i="3"/>
  <c r="X16" i="3"/>
  <c r="AD15" i="3"/>
  <c r="X15" i="3"/>
  <c r="AD14" i="3"/>
  <c r="X14" i="3"/>
  <c r="AD13" i="3"/>
  <c r="X13" i="3"/>
  <c r="AD12" i="3"/>
  <c r="X12" i="3"/>
  <c r="AD11" i="3"/>
  <c r="X11" i="3"/>
  <c r="AD10" i="3"/>
  <c r="X10" i="3"/>
  <c r="AD8" i="3"/>
  <c r="X8" i="3"/>
  <c r="AD7" i="3"/>
  <c r="X7" i="3"/>
  <c r="AD66" i="2"/>
  <c r="AD65" i="2"/>
  <c r="AD64" i="2"/>
  <c r="AD63" i="2"/>
  <c r="AD62" i="2"/>
  <c r="AD61" i="2"/>
  <c r="AD60" i="2"/>
  <c r="AD59" i="2"/>
  <c r="AD58" i="2"/>
  <c r="AD57" i="2"/>
  <c r="AD55" i="2"/>
  <c r="AD54" i="2"/>
  <c r="AD53" i="2"/>
  <c r="AD52" i="2"/>
  <c r="AD51" i="2"/>
  <c r="AD50" i="2"/>
  <c r="AD49" i="2"/>
  <c r="AD48" i="2"/>
  <c r="AD47" i="2"/>
  <c r="AD46" i="2"/>
  <c r="AD45" i="2"/>
  <c r="AD44" i="2"/>
  <c r="AD43" i="2"/>
  <c r="AD41" i="2"/>
  <c r="AD40" i="2"/>
  <c r="AD39" i="2"/>
  <c r="AD38" i="2"/>
  <c r="AD37" i="2"/>
  <c r="AD36" i="2"/>
  <c r="AD35" i="2"/>
  <c r="AD34" i="2"/>
  <c r="AD33" i="2"/>
  <c r="AD32" i="2"/>
  <c r="AD31" i="2"/>
  <c r="AD30" i="2"/>
  <c r="AD29" i="2"/>
  <c r="AD28" i="2"/>
  <c r="AD26" i="2"/>
  <c r="AD25" i="2"/>
  <c r="AD24" i="2"/>
  <c r="AD23" i="2"/>
  <c r="AD22" i="2"/>
  <c r="AD21" i="2"/>
  <c r="AD20" i="2"/>
  <c r="AD19" i="2"/>
  <c r="AD18" i="2"/>
  <c r="AD17" i="2"/>
  <c r="AD16" i="2"/>
  <c r="AD15" i="2"/>
  <c r="AD14" i="2"/>
  <c r="AD13" i="2"/>
  <c r="AD12" i="2"/>
  <c r="AD11" i="2"/>
  <c r="AD10" i="2"/>
  <c r="N45" i="1"/>
  <c r="EC7" i="2" l="1"/>
  <c r="DY55" i="3"/>
  <c r="CX55" i="3"/>
  <c r="DY26" i="3"/>
  <c r="CX26" i="3"/>
  <c r="GH7" i="2"/>
  <c r="C59" i="1"/>
  <c r="CX41" i="3"/>
  <c r="DY41" i="3"/>
  <c r="DY8" i="3"/>
  <c r="CX8" i="3"/>
  <c r="DY26" i="2"/>
  <c r="CX26" i="2"/>
  <c r="DY41" i="2"/>
  <c r="CX41" i="2"/>
  <c r="DY8" i="2"/>
  <c r="CX8" i="2"/>
  <c r="DY55" i="2"/>
  <c r="CX55" i="2"/>
  <c r="N59" i="1"/>
  <c r="M45" i="1"/>
  <c r="N12" i="1"/>
  <c r="N30" i="1"/>
  <c r="M59" i="1"/>
  <c r="M30" i="1"/>
  <c r="M12" i="1"/>
  <c r="C45" i="1" l="1"/>
  <c r="C30" i="1"/>
  <c r="HA41" i="3"/>
  <c r="GX41" i="3"/>
  <c r="GZ41" i="3"/>
  <c r="GY41" i="3"/>
  <c r="HC41" i="3"/>
  <c r="HB41" i="3"/>
  <c r="GY26" i="3"/>
  <c r="GX26" i="3"/>
  <c r="HA26" i="3"/>
  <c r="GZ26" i="3"/>
  <c r="HC26" i="3"/>
  <c r="HB26" i="3"/>
  <c r="C12" i="1"/>
  <c r="HC8" i="3"/>
  <c r="CX7" i="3"/>
  <c r="HB8" i="3"/>
  <c r="HA8" i="3"/>
  <c r="GZ8" i="3"/>
  <c r="GY8" i="3"/>
  <c r="GX8" i="3"/>
  <c r="HC55" i="3"/>
  <c r="HB55" i="3"/>
  <c r="GY55" i="3"/>
  <c r="GX55" i="3"/>
  <c r="HA55" i="3"/>
  <c r="GZ55" i="3"/>
  <c r="DY7" i="3"/>
  <c r="DY7" i="2"/>
  <c r="GZ55" i="2"/>
  <c r="HB55" i="2"/>
  <c r="GX55" i="2"/>
  <c r="GY55" i="2"/>
  <c r="HA55" i="2"/>
  <c r="HC55" i="2"/>
  <c r="CX7" i="2"/>
  <c r="E59" i="1" s="1"/>
  <c r="GY8" i="2"/>
  <c r="HA8" i="2"/>
  <c r="HC8" i="2"/>
  <c r="GZ8" i="2"/>
  <c r="HB8" i="2"/>
  <c r="GX8" i="2"/>
  <c r="GY41" i="2"/>
  <c r="HA41" i="2"/>
  <c r="HC41" i="2"/>
  <c r="GZ41" i="2"/>
  <c r="HB41" i="2"/>
  <c r="GX41" i="2"/>
  <c r="GZ26" i="2"/>
  <c r="HB26" i="2"/>
  <c r="GX26" i="2"/>
  <c r="GY26" i="2"/>
  <c r="HA26" i="2"/>
  <c r="HC26" i="2"/>
  <c r="D12" i="1"/>
  <c r="D59" i="1"/>
  <c r="D30" i="1"/>
  <c r="D45" i="1"/>
  <c r="HC7" i="3" l="1"/>
  <c r="U45" i="1" s="1"/>
  <c r="HB7" i="3"/>
  <c r="T12" i="1" s="1"/>
  <c r="GY7" i="3"/>
  <c r="Q30" i="1" s="1"/>
  <c r="GZ7" i="3"/>
  <c r="R45" i="1" s="1"/>
  <c r="GX7" i="3"/>
  <c r="P12" i="1" s="1"/>
  <c r="O59" i="1"/>
  <c r="HA7" i="3"/>
  <c r="S45" i="1" s="1"/>
  <c r="E30" i="1"/>
  <c r="E12" i="1"/>
  <c r="E45" i="1"/>
  <c r="GZ7" i="2"/>
  <c r="H30" i="1" s="1"/>
  <c r="HB7" i="2"/>
  <c r="GY7" i="2"/>
  <c r="HA7" i="2"/>
  <c r="I30" i="1" s="1"/>
  <c r="HC7" i="2"/>
  <c r="K45" i="1" s="1"/>
  <c r="GX7" i="2"/>
  <c r="F45" i="1" s="1"/>
  <c r="X66" i="2"/>
  <c r="X65" i="2"/>
  <c r="X64" i="2"/>
  <c r="X63" i="2"/>
  <c r="X62" i="2"/>
  <c r="X61" i="2"/>
  <c r="X60" i="2"/>
  <c r="X59" i="2"/>
  <c r="X58" i="2"/>
  <c r="X57" i="2"/>
  <c r="X55" i="2"/>
  <c r="X54" i="2"/>
  <c r="X53" i="2"/>
  <c r="X52" i="2"/>
  <c r="X51" i="2"/>
  <c r="X50" i="2"/>
  <c r="X49" i="2"/>
  <c r="X48" i="2"/>
  <c r="X47" i="2"/>
  <c r="X46" i="2"/>
  <c r="X45" i="2"/>
  <c r="X44" i="2"/>
  <c r="X43" i="2"/>
  <c r="X41" i="2"/>
  <c r="X40" i="2"/>
  <c r="X39" i="2"/>
  <c r="X38" i="2"/>
  <c r="X37" i="2"/>
  <c r="X36" i="2"/>
  <c r="X35" i="2"/>
  <c r="X34" i="2"/>
  <c r="X33" i="2"/>
  <c r="X32" i="2"/>
  <c r="X31" i="2"/>
  <c r="X30" i="2"/>
  <c r="X29" i="2"/>
  <c r="X28" i="2"/>
  <c r="X26" i="2"/>
  <c r="X25" i="2"/>
  <c r="X24" i="2"/>
  <c r="X23" i="2"/>
  <c r="X22" i="2"/>
  <c r="X21" i="2"/>
  <c r="X20" i="2"/>
  <c r="X19" i="2"/>
  <c r="X18" i="2"/>
  <c r="X17" i="2"/>
  <c r="X16" i="2"/>
  <c r="X15" i="2"/>
  <c r="X14" i="2"/>
  <c r="X13" i="2"/>
  <c r="X12" i="2"/>
  <c r="X11" i="2"/>
  <c r="X10" i="2"/>
  <c r="X8" i="2"/>
  <c r="O45" i="1" l="1"/>
  <c r="O12" i="1"/>
  <c r="R12" i="1"/>
  <c r="R59" i="1"/>
  <c r="O30" i="1"/>
  <c r="S30" i="1"/>
  <c r="U30" i="1"/>
  <c r="S12" i="1"/>
  <c r="S59" i="1"/>
  <c r="U12" i="1"/>
  <c r="R30" i="1"/>
  <c r="H45" i="1"/>
  <c r="K30" i="1"/>
  <c r="T30" i="1"/>
  <c r="Q59" i="1"/>
  <c r="Q12" i="1"/>
  <c r="Q45" i="1"/>
  <c r="K59" i="1"/>
  <c r="K12" i="1"/>
  <c r="F59" i="1"/>
  <c r="I12" i="1"/>
  <c r="I59" i="1"/>
  <c r="I45" i="1"/>
  <c r="P59" i="1"/>
  <c r="T59" i="1"/>
  <c r="P45" i="1"/>
  <c r="U59" i="1"/>
  <c r="G12" i="1"/>
  <c r="G59" i="1"/>
  <c r="G45" i="1"/>
  <c r="P30" i="1"/>
  <c r="H59" i="1"/>
  <c r="F30" i="1"/>
  <c r="F12" i="1"/>
  <c r="T45" i="1"/>
  <c r="J30" i="1"/>
  <c r="J12" i="1"/>
  <c r="J59" i="1"/>
  <c r="J45" i="1"/>
  <c r="G30" i="1"/>
  <c r="H12" i="1"/>
</calcChain>
</file>

<file path=xl/sharedStrings.xml><?xml version="1.0" encoding="utf-8"?>
<sst xmlns="http://schemas.openxmlformats.org/spreadsheetml/2006/main" count="1448" uniqueCount="145">
  <si>
    <t>Table 70</t>
  </si>
  <si>
    <t>Table 71</t>
  </si>
  <si>
    <r>
      <t>Cost of Attendance and Net Price</t>
    </r>
    <r>
      <rPr>
        <vertAlign val="superscript"/>
        <sz val="10"/>
        <color theme="1"/>
        <rFont val="Arial"/>
        <family val="2"/>
      </rPr>
      <t>1</t>
    </r>
    <r>
      <rPr>
        <sz val="10"/>
        <color theme="1"/>
        <rFont val="Arial"/>
        <family val="2"/>
      </rPr>
      <t xml:space="preserve"> for Fall-Term, Full-Time Degree- or Certificate-Seeking Undergraduates Who Paid In-State </t>
    </r>
  </si>
  <si>
    <t>continued</t>
  </si>
  <si>
    <t>or In-District Tuition at Public Colleges and Universities</t>
  </si>
  <si>
    <t>Public Four-Year Colleges and Universities, 2018-19</t>
  </si>
  <si>
    <t>Public Two-Year Colleges, 2018-19</t>
  </si>
  <si>
    <t>Those Who Received Grant or Scholarship Aid from Federal, State or Local Governments, or the Institution</t>
  </si>
  <si>
    <t>Those Who Received Title IV Federal Student Aid</t>
  </si>
  <si>
    <t>Net Price</t>
  </si>
  <si>
    <t>Family Annual Income Levels</t>
  </si>
  <si>
    <t>Cost of Attendance</t>
  </si>
  <si>
    <t>All</t>
  </si>
  <si>
    <t>$0-$30,000</t>
  </si>
  <si>
    <t>$30,001-$48,000</t>
  </si>
  <si>
    <t>$48,001-$75,000</t>
  </si>
  <si>
    <t>$75,001-$110,000</t>
  </si>
  <si>
    <t>$110,001 or More</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</si>
  <si>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</si>
  <si>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</si>
  <si>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</si>
  <si>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</si>
  <si>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</si>
  <si>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</si>
  <si>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</si>
  <si>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</si>
  <si>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</si>
  <si>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</si>
  <si>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</si>
  <si>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</si>
  <si>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</si>
  <si>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</si>
  <si>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</si>
  <si>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</si>
  <si>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</si>
  <si>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</si>
  <si>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</si>
  <si>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</si>
  <si>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</si>
  <si>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</si>
  <si>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</si>
  <si>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</si>
  <si>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</si>
  <si>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</si>
  <si>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</si>
  <si>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</si>
  <si>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</si>
  <si>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</si>
  <si>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</si>
  <si>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</si>
  <si>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</si>
  <si>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</si>
  <si>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</si>
  <si>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</si>
  <si>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</si>
  <si>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</si>
  <si>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</si>
  <si>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</si>
  <si>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</si>
  <si>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</si>
  <si>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</si>
  <si>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</si>
  <si>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</si>
  <si>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</si>
  <si>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</si>
  <si>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</si>
  <si>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</si>
  <si>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</si>
  <si>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</si>
  <si>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</si>
  <si>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</si>
  <si>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</si>
  <si>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</si>
  <si>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</si>
  <si>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</si>
  <si>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t>
  </si>
  <si>
    <t>"—" indicates not reported. There was not a student in that income level.</t>
  </si>
  <si>
    <r>
      <rPr>
        <vertAlign val="superscript"/>
        <sz val="10"/>
        <rFont val="Arial"/>
        <family val="2"/>
      </rPr>
      <t>1</t>
    </r>
    <r>
      <rPr>
        <sz val="10"/>
        <rFont val="Arial"/>
        <family val="2"/>
      </rPr>
      <t>Net price is the average cost of attendance minus the average scholarship and grant aid received. Total cost of attendance is the average of published tuition and required fees (the lower of in-district or in-state), plus books and supplies, plus the weighted average room, board and other expenses by living arrangements for on-campus, off-campus-with-family, and off-campus-not-with-family students (excluding living-arrangements-unknown students).</t>
    </r>
  </si>
  <si>
    <t>Source:</t>
  </si>
  <si>
    <t>SREB analysis of National Center for Education Statistics student financial aid database 2018-19 — www.nces.ed.gov/ipeds.</t>
  </si>
  <si>
    <t xml:space="preserve">  June 2021</t>
  </si>
  <si>
    <t>Public Two-Year Colleges</t>
  </si>
  <si>
    <t>IPEDS variables</t>
  </si>
  <si>
    <t>scugffn</t>
  </si>
  <si>
    <t>gistn2</t>
  </si>
  <si>
    <t>gis4n2</t>
  </si>
  <si>
    <t>gis4n12</t>
  </si>
  <si>
    <t>gis4n22</t>
  </si>
  <si>
    <t>gis4n32</t>
  </si>
  <si>
    <t>gis4n42</t>
  </si>
  <si>
    <t>gis4n52</t>
  </si>
  <si>
    <t>G3 COA</t>
  </si>
  <si>
    <t>G4 COA</t>
  </si>
  <si>
    <t>G3 Avg Aid</t>
  </si>
  <si>
    <t>G4 Avg Aid</t>
  </si>
  <si>
    <t>G4a Avg Aid</t>
  </si>
  <si>
    <t>G4b Avg Aid</t>
  </si>
  <si>
    <t>G4c Avg Aid</t>
  </si>
  <si>
    <t>G4d Avg Aid</t>
  </si>
  <si>
    <t>G4e Avg Aid</t>
  </si>
  <si>
    <t>G3 Net Price</t>
  </si>
  <si>
    <t>G4 Net Price</t>
  </si>
  <si>
    <t>G4a Net Price</t>
  </si>
  <si>
    <t>G4b Net Price</t>
  </si>
  <si>
    <t>G4c Net Price</t>
  </si>
  <si>
    <t>G4d Net Price</t>
  </si>
  <si>
    <t>G4e Net Price</t>
  </si>
  <si>
    <t>Numbers of Students</t>
  </si>
  <si>
    <t>Average Cost of Attendance</t>
  </si>
  <si>
    <t>Average Grant and Scholarship Aid Recevied from Federal, State/Local, and Institutional Sources</t>
  </si>
  <si>
    <t>gis4a2</t>
  </si>
  <si>
    <t>gis4a12</t>
  </si>
  <si>
    <t>gis4a22</t>
  </si>
  <si>
    <t>gis4a32</t>
  </si>
  <si>
    <t>gis4a42</t>
  </si>
  <si>
    <t>gis4a52</t>
  </si>
  <si>
    <t>Net Price After Grants and Scholarships</t>
  </si>
  <si>
    <t xml:space="preserve"> </t>
  </si>
  <si>
    <t>Total number of full-time, first-time degree/certificate-seeking undergraduates paying the in-state or in-district tuition rate who received Title IV federal student aid.)</t>
  </si>
  <si>
    <r>
      <rPr>
        <b/>
        <u val="singleAccounting"/>
        <sz val="10"/>
        <color theme="1"/>
        <rFont val="Arial"/>
        <family val="2"/>
      </rPr>
      <t>Fall Cohort</t>
    </r>
    <r>
      <rPr>
        <sz val="10"/>
        <color theme="1"/>
        <rFont val="Arial"/>
        <family val="2"/>
      </rPr>
      <t xml:space="preserve"> of full-time, first-time degree/ certificate-seeking undergraduates</t>
    </r>
  </si>
  <si>
    <t>Total number of full-time, first-time degree/ certificate-seeking undergraduates paying the in-state or in-district tuition rate who received grant or scholarship aid from federal, state or local governments, or the institution</t>
  </si>
  <si>
    <t>$110,001 or more</t>
  </si>
  <si>
    <t>2008-09</t>
  </si>
  <si>
    <t>2009-10</t>
  </si>
  <si>
    <t>2010-11</t>
  </si>
  <si>
    <t>2011-12</t>
  </si>
  <si>
    <t>2012-13</t>
  </si>
  <si>
    <t>2013-14</t>
  </si>
  <si>
    <t>2014-15</t>
  </si>
  <si>
    <t>2015-16</t>
  </si>
  <si>
    <t>2016-17</t>
  </si>
  <si>
    <t>2017-18</t>
  </si>
  <si>
    <t>2018-19</t>
  </si>
  <si>
    <t>2009--10</t>
  </si>
  <si>
    <t xml:space="preserve">          -  </t>
  </si>
  <si>
    <t>—</t>
  </si>
  <si>
    <t>`</t>
  </si>
  <si>
    <t>NA</t>
  </si>
  <si>
    <t>SREB analysis of National Center for Education Statistics student financial aid database 2008-09 — (www.nces.ed.gove/ipeds).</t>
  </si>
  <si>
    <t>SREB analysis of National Center for Education Statistics student financial aid database 2009-10 — (www.nces.ed.gove/ipeds).</t>
  </si>
  <si>
    <t>Public Four-Year Colleges and Universities</t>
  </si>
  <si>
    <t>SREB analysis of National Center fos Education Statistics student financial aid database 2008-09 — (www.nces.ee.gove/ipeds).</t>
  </si>
  <si>
    <t>SREB analysis of National Center fos Education Statistics student financial aid database 2009-10 — (www.nces.ee.gove/ipeds).</t>
  </si>
  <si>
    <t>SREB analysis of National Center fos Education Statistics student financial aid database 2011-12 — (www.nces.ee.gove/ipeds).</t>
  </si>
  <si>
    <t>Total number of full-time, first-time degree/certificate-seeking undergraduates paying the in-state or in-district tuition rate who received Title IV federal student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</si>
</sst>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quot;$&quot;#,##0"/>
  </numFmts>
  <fonts count="15" x14ac:knownFonts="1">
    <font>
      <sz val="10"/>
      <color theme="1"/>
      <name val="Arial"/>
      <family val="2"/>
    </font>
    <font>
      <sz val="10"/>
      <color theme="1"/>
      <name val="Arial"/>
      <family val="2"/>
    </font>
    <font>
      <sz val="10"/>
      <name val="Arial"/>
      <family val="2"/>
    </font>
    <font>
      <sz val="10"/>
      <color rgb="FF0000FF"/>
      <name val="Arial"/>
      <family val="2"/>
    </font>
    <font>
      <sz val="11"/>
      <color theme="1"/>
      <name val="Calibri"/>
      <family val="2"/>
      <scheme val="minor"/>
    </font>
    <font>
      <vertAlign val="superscript"/>
      <sz val="10"/>
      <color theme="1"/>
      <name val="Arial"/>
      <family val="2"/>
    </font>
    <font>
      <b/>
      <sz val="10"/>
      <color theme="1"/>
      <name val="Arial"/>
      <family val="2"/>
    </font>
    <font>
      <b/>
      <u val="singleAccounting"/>
      <sz val="10"/>
      <color theme="1"/>
      <name val="Arial"/>
      <family val="2"/>
    </font>
    <font>
      <sz val="10"/>
      <color rgb="FF0033CC"/>
      <name val="Arial"/>
      <family val="2"/>
    </font>
    <font>
      <sz val="10"/>
      <color rgb="FFC00000"/>
      <name val="Arial"/>
      <family val="2"/>
    </font>
    <font>
      <sz val="10"/>
      <color rgb="FFFF0000"/>
      <name val="Arial"/>
      <family val="2"/>
    </font>
    <font>
      <b/>
      <sz val="10"/>
      <name val="Arial"/>
      <family val="2"/>
    </font>
    <font>
      <sz val="10"/>
      <color theme="1"/>
      <name val="Arial"/>
      <family val="2"/>
    </font>
    <font>
      <b/>
      <sz val="10"/>
      <color rgb="FFFF0000"/>
      <name val="Arial"/>
      <family val="2"/>
    </font>
    <font>
      <vertAlign val="superscrip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CC"/>
      </patternFill>
    </fill>
    <fill>
      <patternFill patternType="solid">
        <fgColor rgb="FFFFFF00"/>
        <bgColor indexed="64"/>
      </patternFill>
    </fill>
    <fill>
      <patternFill patternType="solid">
        <fgColor theme="0" tint="-0.24994659260841701"/>
        <bgColor indexed="64"/>
      </patternFill>
    </fill>
    <fill>
      <patternFill patternType="solid">
        <fgColor rgb="FF92CDDC"/>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4" borderId="13" applyNumberFormat="0" applyFont="0" applyAlignment="0" applyProtection="0"/>
  </cellStyleXfs>
  <cellXfs count="292">
    <xf numFmtId="0" fontId="0" fillId="0" borderId="0" xfId="0"/>
    <xf numFmtId="0" fontId="0" fillId="0" borderId="1" xfId="0" applyBorder="1"/>
    <xf numFmtId="164" fontId="0" fillId="0" borderId="1" xfId="1" applyNumberFormat="1" applyFont="1" applyBorder="1"/>
    <xf numFmtId="0" fontId="0" fillId="0" borderId="1" xfId="0" applyBorder="1" applyAlignment="1">
      <alignment horizontal="centerContinuous"/>
    </xf>
    <xf numFmtId="0" fontId="0" fillId="0" borderId="6" xfId="0" applyBorder="1" applyAlignment="1">
      <alignment horizontal="centerContinuous"/>
    </xf>
    <xf numFmtId="164" fontId="0" fillId="0" borderId="0" xfId="1" applyNumberFormat="1" applyFont="1"/>
    <xf numFmtId="0" fontId="0" fillId="0" borderId="7" xfId="0" applyBorder="1" applyAlignment="1">
      <alignment horizontal="centerContinuous"/>
    </xf>
    <xf numFmtId="0" fontId="0" fillId="0" borderId="1" xfId="0" applyBorder="1" applyAlignment="1">
      <alignment horizontal="right" wrapText="1"/>
    </xf>
    <xf numFmtId="0" fontId="0" fillId="0" borderId="5" xfId="0" applyBorder="1" applyAlignment="1">
      <alignment horizontal="right" wrapText="1"/>
    </xf>
    <xf numFmtId="164" fontId="3" fillId="0" borderId="5" xfId="1" applyNumberFormat="1" applyFont="1" applyBorder="1"/>
    <xf numFmtId="164" fontId="0" fillId="0" borderId="4" xfId="1" applyNumberFormat="1" applyFont="1" applyBorder="1"/>
    <xf numFmtId="164" fontId="0" fillId="0" borderId="5" xfId="1" applyNumberFormat="1" applyFont="1" applyBorder="1"/>
    <xf numFmtId="164" fontId="3" fillId="0" borderId="4" xfId="1" applyNumberFormat="1" applyFont="1" applyBorder="1"/>
    <xf numFmtId="164" fontId="0" fillId="0" borderId="0" xfId="1" applyNumberFormat="1" applyFont="1" applyAlignment="1">
      <alignment vertical="top" wrapText="1"/>
    </xf>
    <xf numFmtId="3" fontId="2" fillId="0" borderId="1" xfId="0" applyNumberFormat="1" applyFont="1" applyBorder="1"/>
    <xf numFmtId="3" fontId="2" fillId="0" borderId="0" xfId="0" applyNumberFormat="1" applyFont="1"/>
    <xf numFmtId="3" fontId="2" fillId="2" borderId="0" xfId="0" applyNumberFormat="1" applyFont="1" applyFill="1"/>
    <xf numFmtId="3" fontId="2" fillId="2" borderId="1" xfId="0" applyNumberFormat="1" applyFont="1" applyFill="1" applyBorder="1"/>
    <xf numFmtId="3" fontId="2" fillId="0" borderId="8" xfId="0" applyNumberFormat="1" applyFont="1" applyBorder="1"/>
    <xf numFmtId="3" fontId="2" fillId="2" borderId="6" xfId="0" applyNumberFormat="1" applyFont="1" applyFill="1" applyBorder="1"/>
    <xf numFmtId="164" fontId="0" fillId="2" borderId="0" xfId="1" applyNumberFormat="1" applyFont="1" applyFill="1"/>
    <xf numFmtId="164" fontId="3" fillId="2" borderId="4" xfId="1" applyNumberFormat="1" applyFont="1" applyFill="1" applyBorder="1"/>
    <xf numFmtId="164" fontId="0" fillId="2" borderId="4" xfId="1" applyNumberFormat="1" applyFont="1" applyFill="1" applyBorder="1"/>
    <xf numFmtId="164" fontId="0" fillId="2" borderId="1" xfId="1" applyNumberFormat="1" applyFont="1" applyFill="1" applyBorder="1"/>
    <xf numFmtId="164" fontId="3" fillId="2" borderId="5" xfId="1" applyNumberFormat="1" applyFont="1" applyFill="1" applyBorder="1"/>
    <xf numFmtId="164" fontId="0" fillId="2" borderId="5" xfId="1" applyNumberFormat="1" applyFont="1" applyFill="1" applyBorder="1"/>
    <xf numFmtId="164" fontId="0" fillId="0" borderId="6" xfId="1" applyNumberFormat="1" applyFont="1" applyBorder="1"/>
    <xf numFmtId="164" fontId="3" fillId="0" borderId="3" xfId="1" applyNumberFormat="1" applyFont="1" applyBorder="1"/>
    <xf numFmtId="164" fontId="0" fillId="0" borderId="3" xfId="1" applyNumberFormat="1" applyFont="1" applyBorder="1"/>
    <xf numFmtId="164" fontId="0" fillId="0" borderId="5" xfId="1" applyNumberFormat="1" applyFont="1" applyBorder="1" applyAlignment="1">
      <alignment horizontal="right" wrapText="1"/>
    </xf>
    <xf numFmtId="164" fontId="4" fillId="0" borderId="3" xfId="1" applyNumberFormat="1" applyFont="1" applyBorder="1" applyAlignment="1">
      <alignment horizontal="left"/>
    </xf>
    <xf numFmtId="164" fontId="4" fillId="0" borderId="4" xfId="1" applyNumberFormat="1" applyFont="1" applyBorder="1" applyAlignment="1">
      <alignment horizontal="left"/>
    </xf>
    <xf numFmtId="164" fontId="0" fillId="0" borderId="4" xfId="1" applyNumberFormat="1" applyFont="1" applyBorder="1" applyAlignment="1">
      <alignment horizontal="left" indent="1"/>
    </xf>
    <xf numFmtId="164" fontId="0" fillId="2" borderId="4" xfId="1" applyNumberFormat="1" applyFont="1" applyFill="1" applyBorder="1" applyAlignment="1">
      <alignment horizontal="left" indent="1"/>
    </xf>
    <xf numFmtId="164" fontId="0" fillId="0" borderId="5" xfId="1" applyNumberFormat="1" applyFont="1" applyBorder="1" applyAlignment="1">
      <alignment horizontal="left" indent="1"/>
    </xf>
    <xf numFmtId="164" fontId="0" fillId="2" borderId="5" xfId="1" applyNumberFormat="1" applyFont="1" applyFill="1" applyBorder="1" applyAlignment="1">
      <alignment horizontal="left" indent="1"/>
    </xf>
    <xf numFmtId="0" fontId="0" fillId="0" borderId="11" xfId="0" applyBorder="1"/>
    <xf numFmtId="0" fontId="0" fillId="0" borderId="2" xfId="0" applyBorder="1" applyAlignment="1">
      <alignment horizontal="centerContinuous"/>
    </xf>
    <xf numFmtId="0" fontId="0" fillId="0" borderId="5" xfId="0"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Continuous"/>
    </xf>
    <xf numFmtId="0" fontId="0" fillId="0" borderId="8" xfId="0" applyBorder="1" applyAlignment="1">
      <alignment horizontal="centerContinuous"/>
    </xf>
    <xf numFmtId="0" fontId="0" fillId="0" borderId="5" xfId="0" applyBorder="1" applyAlignment="1">
      <alignment horizontal="centerContinuous" wrapText="1"/>
    </xf>
    <xf numFmtId="0" fontId="0" fillId="0" borderId="1" xfId="0" applyBorder="1" applyAlignment="1">
      <alignment horizontal="centerContinuous" vertical="top" wrapText="1"/>
    </xf>
    <xf numFmtId="0" fontId="0" fillId="0" borderId="1" xfId="0" applyBorder="1" applyAlignment="1">
      <alignment horizontal="centerContinuous" wrapText="1"/>
    </xf>
    <xf numFmtId="0" fontId="0" fillId="0" borderId="5" xfId="0" applyBorder="1" applyAlignment="1">
      <alignment horizontal="centerContinuous" vertical="top" wrapText="1"/>
    </xf>
    <xf numFmtId="0" fontId="0" fillId="0" borderId="12" xfId="0" applyBorder="1" applyAlignment="1">
      <alignment horizontal="centerContinuous"/>
    </xf>
    <xf numFmtId="0" fontId="0" fillId="0" borderId="3" xfId="0" applyBorder="1" applyAlignment="1">
      <alignment horizontal="centerContinuous" vertical="top" wrapText="1"/>
    </xf>
    <xf numFmtId="0" fontId="6" fillId="0" borderId="5" xfId="0" applyFont="1" applyBorder="1" applyAlignment="1">
      <alignment horizontal="centerContinuous"/>
    </xf>
    <xf numFmtId="0" fontId="6" fillId="0" borderId="1" xfId="0" applyFont="1" applyBorder="1" applyAlignment="1">
      <alignment horizontal="centerContinuous"/>
    </xf>
    <xf numFmtId="164" fontId="0" fillId="0" borderId="1" xfId="1" applyNumberFormat="1" applyFont="1" applyBorder="1" applyAlignment="1">
      <alignment horizontal="right" wrapText="1"/>
    </xf>
    <xf numFmtId="164" fontId="0" fillId="0" borderId="0" xfId="1" applyNumberFormat="1" applyFont="1" applyAlignment="1">
      <alignment horizontal="left" indent="1"/>
    </xf>
    <xf numFmtId="164" fontId="0" fillId="2" borderId="0" xfId="1" applyNumberFormat="1" applyFont="1" applyFill="1" applyAlignment="1">
      <alignment horizontal="left" indent="1"/>
    </xf>
    <xf numFmtId="164" fontId="0" fillId="0" borderId="1" xfId="1" applyNumberFormat="1" applyFont="1" applyBorder="1" applyAlignment="1">
      <alignment horizontal="left" indent="1"/>
    </xf>
    <xf numFmtId="164" fontId="0" fillId="2" borderId="1" xfId="1" applyNumberFormat="1" applyFont="1" applyFill="1" applyBorder="1" applyAlignment="1">
      <alignment horizontal="left" indent="1"/>
    </xf>
    <xf numFmtId="164" fontId="0" fillId="0" borderId="5" xfId="1" applyNumberFormat="1" applyFont="1" applyBorder="1" applyAlignment="1">
      <alignment horizontal="centerContinuous" wrapText="1"/>
    </xf>
    <xf numFmtId="164" fontId="0" fillId="0" borderId="1" xfId="1" applyNumberFormat="1" applyFont="1" applyBorder="1" applyAlignment="1">
      <alignment horizontal="centerContinuous" wrapText="1"/>
    </xf>
    <xf numFmtId="0" fontId="0" fillId="0" borderId="3" xfId="0" applyBorder="1" applyAlignment="1">
      <alignment horizontal="right" wrapText="1"/>
    </xf>
    <xf numFmtId="43" fontId="0" fillId="0" borderId="0" xfId="0" applyNumberFormat="1"/>
    <xf numFmtId="0" fontId="6" fillId="0" borderId="5" xfId="0" applyFont="1" applyBorder="1" applyAlignment="1">
      <alignment horizontal="left"/>
    </xf>
    <xf numFmtId="0" fontId="6" fillId="0" borderId="11" xfId="0" applyFont="1" applyBorder="1"/>
    <xf numFmtId="0" fontId="6" fillId="0" borderId="1" xfId="0" applyFont="1" applyBorder="1"/>
    <xf numFmtId="164" fontId="3" fillId="0" borderId="8" xfId="1" applyNumberFormat="1" applyFont="1" applyBorder="1"/>
    <xf numFmtId="164" fontId="8" fillId="0" borderId="6" xfId="1" applyNumberFormat="1" applyFont="1" applyBorder="1"/>
    <xf numFmtId="164" fontId="0" fillId="0" borderId="0" xfId="0" applyNumberFormat="1"/>
    <xf numFmtId="0" fontId="9" fillId="0" borderId="8" xfId="0" applyFont="1" applyBorder="1" applyAlignment="1">
      <alignment horizontal="centerContinuous"/>
    </xf>
    <xf numFmtId="0" fontId="10" fillId="0" borderId="2" xfId="0" applyFont="1" applyBorder="1" applyAlignment="1">
      <alignment horizontal="centerContinuous"/>
    </xf>
    <xf numFmtId="0" fontId="10" fillId="0" borderId="6" xfId="0" applyFont="1" applyBorder="1" applyAlignment="1">
      <alignment horizontal="left"/>
    </xf>
    <xf numFmtId="0" fontId="10" fillId="0" borderId="12" xfId="0" applyFont="1" applyBorder="1" applyAlignment="1">
      <alignment horizontal="centerContinuous"/>
    </xf>
    <xf numFmtId="0" fontId="10" fillId="0" borderId="8" xfId="0" applyFont="1" applyBorder="1" applyAlignment="1">
      <alignment horizontal="centerContinuous"/>
    </xf>
    <xf numFmtId="164" fontId="3" fillId="0" borderId="8" xfId="1" quotePrefix="1" applyNumberFormat="1" applyFont="1" applyBorder="1"/>
    <xf numFmtId="164" fontId="2" fillId="0" borderId="1" xfId="1" applyNumberFormat="1" applyFont="1" applyBorder="1"/>
    <xf numFmtId="0" fontId="11" fillId="0" borderId="1" xfId="0" applyFont="1" applyBorder="1" applyAlignment="1">
      <alignment horizontal="centerContinuous"/>
    </xf>
    <xf numFmtId="0" fontId="2" fillId="0" borderId="8" xfId="0" applyFont="1" applyBorder="1" applyAlignment="1">
      <alignment horizontal="centerContinuous"/>
    </xf>
    <xf numFmtId="164" fontId="2" fillId="0" borderId="1" xfId="1" applyNumberFormat="1" applyFont="1" applyBorder="1" applyAlignment="1">
      <alignment horizontal="centerContinuous" wrapText="1"/>
    </xf>
    <xf numFmtId="164" fontId="2" fillId="0" borderId="1" xfId="1" applyNumberFormat="1" applyFont="1" applyBorder="1" applyAlignment="1">
      <alignment horizontal="right" wrapText="1"/>
    </xf>
    <xf numFmtId="164" fontId="2" fillId="0" borderId="8" xfId="1" applyNumberFormat="1" applyFont="1" applyBorder="1"/>
    <xf numFmtId="164" fontId="2" fillId="0" borderId="0" xfId="1" applyNumberFormat="1" applyFont="1"/>
    <xf numFmtId="164" fontId="2" fillId="0" borderId="0" xfId="1" applyNumberFormat="1" applyFont="1" applyAlignment="1">
      <alignment horizontal="left" indent="1"/>
    </xf>
    <xf numFmtId="164" fontId="2" fillId="2" borderId="0" xfId="1" applyNumberFormat="1" applyFont="1" applyFill="1" applyAlignment="1">
      <alignment horizontal="left" indent="1"/>
    </xf>
    <xf numFmtId="164" fontId="2" fillId="0" borderId="1" xfId="1" applyNumberFormat="1" applyFont="1" applyBorder="1" applyAlignment="1">
      <alignment horizontal="left" indent="1"/>
    </xf>
    <xf numFmtId="164" fontId="2" fillId="2" borderId="1" xfId="1" applyNumberFormat="1" applyFont="1" applyFill="1" applyBorder="1" applyAlignment="1">
      <alignment horizontal="left" indent="1"/>
    </xf>
    <xf numFmtId="164" fontId="2" fillId="2" borderId="1" xfId="1" applyNumberFormat="1" applyFont="1" applyFill="1" applyBorder="1"/>
    <xf numFmtId="0" fontId="2" fillId="0" borderId="0" xfId="0" applyFont="1"/>
    <xf numFmtId="0" fontId="2" fillId="0" borderId="0" xfId="0" applyFont="1" applyAlignment="1">
      <alignment vertical="top" wrapText="1"/>
    </xf>
    <xf numFmtId="164" fontId="2" fillId="0" borderId="0" xfId="1" applyNumberFormat="1" applyFont="1" applyAlignment="1">
      <alignment vertical="top" wrapText="1"/>
    </xf>
    <xf numFmtId="0" fontId="2" fillId="0" borderId="0" xfId="0" applyFont="1" applyAlignment="1">
      <alignment horizontal="centerContinuous"/>
    </xf>
    <xf numFmtId="0" fontId="2" fillId="0" borderId="1" xfId="0" applyFont="1" applyBorder="1" applyAlignment="1">
      <alignment horizontal="centerContinuous" wrapText="1"/>
    </xf>
    <xf numFmtId="164" fontId="2" fillId="2" borderId="0" xfId="1" applyNumberFormat="1" applyFont="1" applyFill="1"/>
    <xf numFmtId="164" fontId="2" fillId="0" borderId="9" xfId="1" applyNumberFormat="1" applyFont="1" applyBorder="1"/>
    <xf numFmtId="164" fontId="2" fillId="0" borderId="10" xfId="1" applyNumberFormat="1" applyFont="1" applyBorder="1"/>
    <xf numFmtId="164" fontId="2" fillId="0" borderId="12" xfId="1" applyNumberFormat="1" applyFont="1" applyBorder="1"/>
    <xf numFmtId="164" fontId="0" fillId="0" borderId="6" xfId="1" applyNumberFormat="1" applyFont="1" applyBorder="1" applyAlignment="1">
      <alignment horizontal="right" wrapText="1"/>
    </xf>
    <xf numFmtId="0" fontId="2" fillId="0" borderId="3" xfId="0" applyFont="1" applyBorder="1" applyAlignment="1">
      <alignment horizontal="right" wrapText="1"/>
    </xf>
    <xf numFmtId="0" fontId="2" fillId="0" borderId="6" xfId="0" applyFont="1" applyBorder="1" applyAlignment="1">
      <alignment horizontal="right" wrapText="1"/>
    </xf>
    <xf numFmtId="0" fontId="2" fillId="0" borderId="12" xfId="0" applyFont="1" applyBorder="1" applyAlignment="1">
      <alignment horizontal="right" wrapText="1"/>
    </xf>
    <xf numFmtId="0" fontId="2" fillId="0" borderId="3" xfId="0" applyFont="1" applyBorder="1" applyAlignment="1">
      <alignment horizontal="centerContinuous" wrapText="1"/>
    </xf>
    <xf numFmtId="164" fontId="2" fillId="0" borderId="3" xfId="1" applyNumberFormat="1" applyFont="1" applyBorder="1"/>
    <xf numFmtId="164" fontId="2" fillId="0" borderId="6" xfId="1" applyNumberFormat="1" applyFont="1" applyBorder="1"/>
    <xf numFmtId="164" fontId="2" fillId="0" borderId="4" xfId="1" applyNumberFormat="1" applyFont="1" applyBorder="1"/>
    <xf numFmtId="164" fontId="2" fillId="2" borderId="4" xfId="1" applyNumberFormat="1" applyFont="1" applyFill="1" applyBorder="1"/>
    <xf numFmtId="164" fontId="2" fillId="0" borderId="5" xfId="1" applyNumberFormat="1" applyFont="1" applyBorder="1"/>
    <xf numFmtId="164" fontId="2" fillId="2" borderId="5" xfId="1" applyNumberFormat="1" applyFont="1" applyFill="1" applyBorder="1"/>
    <xf numFmtId="0" fontId="2" fillId="0" borderId="1" xfId="0" applyFont="1" applyBorder="1" applyAlignment="1">
      <alignment horizontal="centerContinuous" vertical="top" wrapText="1"/>
    </xf>
    <xf numFmtId="0" fontId="2" fillId="0" borderId="1" xfId="0" applyFont="1" applyBorder="1" applyAlignment="1">
      <alignment horizontal="center" vertical="top" wrapText="1"/>
    </xf>
    <xf numFmtId="164" fontId="2" fillId="0" borderId="12" xfId="1" quotePrefix="1" applyNumberFormat="1" applyFont="1" applyBorder="1"/>
    <xf numFmtId="43" fontId="2" fillId="0" borderId="0" xfId="0" applyNumberFormat="1" applyFont="1"/>
    <xf numFmtId="0" fontId="2" fillId="0" borderId="5" xfId="0" applyFont="1" applyBorder="1" applyAlignment="1">
      <alignment horizontal="centerContinuous" wrapText="1"/>
    </xf>
    <xf numFmtId="164" fontId="2" fillId="2" borderId="1" xfId="1" applyNumberFormat="1" applyFont="1" applyFill="1" applyBorder="1" applyAlignment="1">
      <alignment horizontal="right"/>
    </xf>
    <xf numFmtId="0" fontId="2" fillId="0" borderId="6" xfId="0" applyFont="1" applyBorder="1" applyAlignment="1">
      <alignment horizontal="centerContinuous"/>
    </xf>
    <xf numFmtId="0" fontId="2" fillId="0" borderId="12" xfId="0" applyFont="1" applyBorder="1" applyAlignment="1">
      <alignment horizontal="centerContinuous"/>
    </xf>
    <xf numFmtId="0" fontId="2" fillId="0" borderId="5" xfId="0" applyFont="1" applyBorder="1" applyAlignment="1">
      <alignment horizontal="right" wrapText="1"/>
    </xf>
    <xf numFmtId="0" fontId="2" fillId="0" borderId="1" xfId="0" applyFont="1" applyBorder="1" applyAlignment="1">
      <alignment horizontal="right" wrapText="1"/>
    </xf>
    <xf numFmtId="0" fontId="2" fillId="0" borderId="3" xfId="0" applyFont="1" applyBorder="1" applyAlignment="1">
      <alignment horizontal="centerContinuous" vertical="top" wrapText="1"/>
    </xf>
    <xf numFmtId="0" fontId="0" fillId="3" borderId="0" xfId="0" applyFill="1"/>
    <xf numFmtId="164" fontId="0" fillId="3" borderId="1" xfId="1" applyNumberFormat="1" applyFont="1" applyFill="1" applyBorder="1"/>
    <xf numFmtId="164" fontId="2" fillId="3" borderId="1" xfId="1" applyNumberFormat="1" applyFont="1" applyFill="1" applyBorder="1"/>
    <xf numFmtId="0" fontId="0" fillId="3" borderId="1" xfId="0" applyFill="1" applyBorder="1"/>
    <xf numFmtId="0" fontId="2" fillId="3" borderId="1" xfId="0" applyFont="1" applyFill="1" applyBorder="1"/>
    <xf numFmtId="164" fontId="2" fillId="2" borderId="10" xfId="1" applyNumberFormat="1" applyFont="1" applyFill="1" applyBorder="1"/>
    <xf numFmtId="164" fontId="2" fillId="0" borderId="11" xfId="1" applyNumberFormat="1" applyFont="1" applyBorder="1"/>
    <xf numFmtId="164" fontId="2" fillId="2" borderId="11" xfId="1" applyNumberFormat="1" applyFont="1" applyFill="1" applyBorder="1"/>
    <xf numFmtId="0" fontId="2" fillId="0" borderId="2" xfId="0" applyFont="1" applyBorder="1" applyAlignment="1">
      <alignment horizontal="centerContinuous"/>
    </xf>
    <xf numFmtId="164" fontId="2" fillId="0" borderId="6" xfId="1" quotePrefix="1" applyNumberFormat="1" applyFont="1" applyBorder="1"/>
    <xf numFmtId="0" fontId="2" fillId="0" borderId="12" xfId="0" applyFont="1" applyBorder="1" applyAlignment="1">
      <alignment horizontal="centerContinuous" wrapText="1"/>
    </xf>
    <xf numFmtId="164" fontId="2" fillId="2" borderId="11" xfId="1" applyNumberFormat="1" applyFont="1" applyFill="1" applyBorder="1" applyAlignment="1">
      <alignment horizontal="right"/>
    </xf>
    <xf numFmtId="0" fontId="0" fillId="0" borderId="6" xfId="0" applyBorder="1"/>
    <xf numFmtId="0" fontId="0" fillId="0" borderId="12" xfId="0" applyBorder="1"/>
    <xf numFmtId="0" fontId="11" fillId="0" borderId="0" xfId="0" applyFont="1" applyAlignment="1">
      <alignment horizontal="centerContinuous"/>
    </xf>
    <xf numFmtId="3" fontId="0" fillId="0" borderId="3" xfId="0" applyNumberFormat="1" applyBorder="1"/>
    <xf numFmtId="3" fontId="0" fillId="0" borderId="6" xfId="0" applyNumberFormat="1" applyBorder="1"/>
    <xf numFmtId="3" fontId="0" fillId="0" borderId="12" xfId="0" applyNumberFormat="1" applyBorder="1"/>
    <xf numFmtId="3" fontId="0" fillId="0" borderId="2" xfId="0" applyNumberFormat="1" applyBorder="1"/>
    <xf numFmtId="3" fontId="0" fillId="0" borderId="8" xfId="0" applyNumberFormat="1" applyBorder="1"/>
    <xf numFmtId="3" fontId="0" fillId="0" borderId="9" xfId="0" applyNumberFormat="1" applyBorder="1"/>
    <xf numFmtId="3" fontId="0" fillId="0" borderId="4" xfId="0" applyNumberFormat="1" applyBorder="1"/>
    <xf numFmtId="3" fontId="0" fillId="0" borderId="0" xfId="0" applyNumberFormat="1"/>
    <xf numFmtId="3" fontId="0" fillId="0" borderId="10" xfId="0" applyNumberFormat="1" applyBorder="1"/>
    <xf numFmtId="3" fontId="0" fillId="6" borderId="4" xfId="0" applyNumberFormat="1" applyFill="1" applyBorder="1"/>
    <xf numFmtId="3" fontId="0" fillId="6" borderId="0" xfId="0" applyNumberFormat="1" applyFill="1"/>
    <xf numFmtId="3" fontId="0" fillId="6" borderId="10" xfId="0" applyNumberFormat="1" applyFill="1" applyBorder="1"/>
    <xf numFmtId="3" fontId="0" fillId="0" borderId="5" xfId="0" applyNumberFormat="1" applyBorder="1"/>
    <xf numFmtId="3" fontId="0" fillId="0" borderId="1" xfId="0" applyNumberFormat="1" applyBorder="1"/>
    <xf numFmtId="3" fontId="0" fillId="0" borderId="11" xfId="0" applyNumberFormat="1" applyBorder="1"/>
    <xf numFmtId="3" fontId="0" fillId="6" borderId="5" xfId="0" applyNumberFormat="1" applyFill="1" applyBorder="1"/>
    <xf numFmtId="3" fontId="0" fillId="6" borderId="1" xfId="0" applyNumberFormat="1" applyFill="1" applyBorder="1"/>
    <xf numFmtId="3" fontId="0" fillId="6" borderId="11" xfId="0" applyNumberFormat="1" applyFill="1" applyBorder="1"/>
    <xf numFmtId="3" fontId="0" fillId="6" borderId="3" xfId="0" applyNumberFormat="1" applyFill="1" applyBorder="1"/>
    <xf numFmtId="3" fontId="0" fillId="6" borderId="6" xfId="0" applyNumberFormat="1" applyFill="1" applyBorder="1"/>
    <xf numFmtId="3" fontId="0" fillId="6" borderId="12" xfId="0" applyNumberFormat="1" applyFill="1" applyBorder="1"/>
    <xf numFmtId="164" fontId="2" fillId="0" borderId="0" xfId="1" applyNumberFormat="1" applyFont="1" applyAlignment="1">
      <alignment horizontal="centerContinuous" wrapText="1"/>
    </xf>
    <xf numFmtId="164" fontId="2" fillId="0" borderId="0" xfId="1" applyNumberFormat="1" applyFont="1" applyAlignment="1">
      <alignment horizontal="right" wrapText="1"/>
    </xf>
    <xf numFmtId="164" fontId="2" fillId="0" borderId="8" xfId="1" applyNumberFormat="1" applyFont="1" applyBorder="1" applyAlignment="1">
      <alignment horizontal="right" wrapText="1"/>
    </xf>
    <xf numFmtId="0" fontId="2" fillId="0" borderId="0" xfId="0" applyFont="1" applyAlignment="1">
      <alignment horizontal="center" vertical="top" wrapText="1"/>
    </xf>
    <xf numFmtId="164" fontId="2" fillId="0" borderId="8" xfId="1" quotePrefix="1" applyNumberFormat="1" applyFont="1" applyBorder="1"/>
    <xf numFmtId="0" fontId="0" fillId="0" borderId="8" xfId="0" applyBorder="1"/>
    <xf numFmtId="0" fontId="0" fillId="0" borderId="2" xfId="0" applyBorder="1"/>
    <xf numFmtId="0" fontId="0" fillId="0" borderId="9" xfId="0" applyBorder="1"/>
    <xf numFmtId="0" fontId="0" fillId="2" borderId="3" xfId="0" applyFill="1" applyBorder="1"/>
    <xf numFmtId="0" fontId="0" fillId="2" borderId="6" xfId="0" applyFill="1" applyBorder="1"/>
    <xf numFmtId="0" fontId="0" fillId="2" borderId="12" xfId="0" applyFill="1" applyBorder="1"/>
    <xf numFmtId="3" fontId="0" fillId="2" borderId="4" xfId="0" applyNumberFormat="1" applyFill="1" applyBorder="1"/>
    <xf numFmtId="3" fontId="0" fillId="2" borderId="0" xfId="0" applyNumberFormat="1" applyFill="1"/>
    <xf numFmtId="3" fontId="0" fillId="2" borderId="10" xfId="0" applyNumberFormat="1" applyFill="1" applyBorder="1"/>
    <xf numFmtId="164" fontId="2" fillId="0" borderId="6" xfId="1" applyNumberFormat="1" applyFont="1" applyBorder="1" applyAlignment="1">
      <alignment horizontal="right" wrapText="1"/>
    </xf>
    <xf numFmtId="164" fontId="2" fillId="5" borderId="6" xfId="1" applyNumberFormat="1" applyFont="1" applyFill="1" applyBorder="1"/>
    <xf numFmtId="0" fontId="2" fillId="0" borderId="13" xfId="2" applyFont="1" applyFill="1" applyAlignment="1">
      <alignment horizontal="center" vertical="top" wrapText="1"/>
    </xf>
    <xf numFmtId="0" fontId="0" fillId="0" borderId="1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2"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2" fillId="0" borderId="3" xfId="0" applyFont="1" applyBorder="1" applyAlignment="1">
      <alignment horizontal="centerContinuous"/>
    </xf>
    <xf numFmtId="0" fontId="2" fillId="0" borderId="1" xfId="0" applyFont="1" applyBorder="1" applyAlignment="1">
      <alignment horizontal="centerContinuous"/>
    </xf>
    <xf numFmtId="0" fontId="12" fillId="0" borderId="0" xfId="0" applyFont="1"/>
    <xf numFmtId="0" fontId="12" fillId="0" borderId="0" xfId="0" applyFont="1" applyAlignment="1">
      <alignment horizontal="center"/>
    </xf>
    <xf numFmtId="0" fontId="12" fillId="0" borderId="0" xfId="0" applyFont="1" applyAlignment="1">
      <alignment horizontal="right"/>
    </xf>
    <xf numFmtId="0" fontId="0" fillId="0" borderId="0" xfId="0" applyAlignment="1">
      <alignment horizontal="left" vertical="top"/>
    </xf>
    <xf numFmtId="0" fontId="0" fillId="0" borderId="0" xfId="0" applyAlignment="1">
      <alignment horizontal="right" vertical="top"/>
    </xf>
    <xf numFmtId="0" fontId="2" fillId="3" borderId="11" xfId="0" applyFont="1" applyFill="1" applyBorder="1"/>
    <xf numFmtId="0" fontId="0" fillId="3" borderId="11" xfId="0" applyFill="1" applyBorder="1"/>
    <xf numFmtId="0" fontId="0" fillId="0" borderId="11" xfId="0" applyBorder="1" applyAlignment="1">
      <alignment horizontal="right" wrapText="1"/>
    </xf>
    <xf numFmtId="164" fontId="0" fillId="0" borderId="12" xfId="1" applyNumberFormat="1" applyFont="1" applyBorder="1"/>
    <xf numFmtId="164" fontId="0" fillId="0" borderId="10" xfId="1" applyNumberFormat="1" applyFont="1" applyBorder="1"/>
    <xf numFmtId="164" fontId="0" fillId="2" borderId="10" xfId="1" applyNumberFormat="1" applyFont="1" applyFill="1" applyBorder="1"/>
    <xf numFmtId="164" fontId="0" fillId="0" borderId="11" xfId="1" applyNumberFormat="1" applyFont="1" applyBorder="1"/>
    <xf numFmtId="164" fontId="0" fillId="2" borderId="11" xfId="1" applyNumberFormat="1" applyFont="1" applyFill="1" applyBorder="1"/>
    <xf numFmtId="0" fontId="0" fillId="0" borderId="11" xfId="0" applyBorder="1" applyAlignment="1">
      <alignment horizontal="centerContinuous" wrapText="1"/>
    </xf>
    <xf numFmtId="0" fontId="0" fillId="0" borderId="12" xfId="0" applyBorder="1" applyAlignment="1">
      <alignment horizontal="right" wrapText="1"/>
    </xf>
    <xf numFmtId="0" fontId="0" fillId="0" borderId="11" xfId="0" applyBorder="1" applyAlignment="1">
      <alignment horizontal="centerContinuous"/>
    </xf>
    <xf numFmtId="0" fontId="0" fillId="0" borderId="9" xfId="0" applyBorder="1" applyAlignment="1">
      <alignment horizontal="centerContinuous"/>
    </xf>
    <xf numFmtId="0" fontId="13" fillId="0" borderId="1" xfId="0" applyFont="1" applyBorder="1" applyAlignment="1">
      <alignment horizontal="centerContinuous"/>
    </xf>
    <xf numFmtId="0" fontId="0" fillId="0" borderId="0" xfId="0" applyAlignment="1">
      <alignment horizontal="right"/>
    </xf>
    <xf numFmtId="164" fontId="2" fillId="7" borderId="1" xfId="1" applyNumberFormat="1" applyFont="1" applyFill="1" applyBorder="1" applyAlignment="1">
      <alignment horizontal="right" wrapText="1"/>
    </xf>
    <xf numFmtId="0" fontId="0" fillId="0" borderId="6" xfId="0" applyBorder="1" applyAlignment="1">
      <alignment horizontal="right" wrapText="1"/>
    </xf>
    <xf numFmtId="0" fontId="0" fillId="7" borderId="0" xfId="0" applyFill="1" applyAlignment="1">
      <alignment horizontal="centerContinuous" wrapText="1"/>
    </xf>
    <xf numFmtId="0" fontId="0" fillId="7" borderId="4" xfId="0" applyFill="1" applyBorder="1" applyAlignment="1">
      <alignment horizontal="centerContinuous" wrapText="1"/>
    </xf>
    <xf numFmtId="164" fontId="2" fillId="0" borderId="2" xfId="1" applyNumberFormat="1" applyFont="1" applyBorder="1"/>
    <xf numFmtId="164" fontId="2" fillId="2" borderId="3" xfId="1" applyNumberFormat="1" applyFont="1" applyFill="1" applyBorder="1" applyAlignment="1">
      <alignment horizontal="right"/>
    </xf>
    <xf numFmtId="164" fontId="2" fillId="2" borderId="6" xfId="1" applyNumberFormat="1" applyFont="1" applyFill="1" applyBorder="1" applyAlignment="1">
      <alignment horizontal="right"/>
    </xf>
    <xf numFmtId="0" fontId="6" fillId="0" borderId="1" xfId="0" applyFont="1" applyBorder="1" applyAlignment="1">
      <alignment horizontal="center"/>
    </xf>
    <xf numFmtId="0" fontId="13" fillId="0" borderId="6" xfId="0" applyFont="1" applyBorder="1"/>
    <xf numFmtId="164" fontId="0" fillId="2" borderId="6" xfId="1" applyNumberFormat="1" applyFont="1" applyFill="1" applyBorder="1"/>
    <xf numFmtId="0" fontId="0" fillId="7" borderId="3" xfId="0" applyFill="1" applyBorder="1" applyAlignment="1">
      <alignment horizontal="centerContinuous" wrapText="1"/>
    </xf>
    <xf numFmtId="0" fontId="0" fillId="7" borderId="6" xfId="0" applyFill="1" applyBorder="1" applyAlignment="1">
      <alignment horizontal="centerContinuous" wrapText="1"/>
    </xf>
    <xf numFmtId="0" fontId="0" fillId="7" borderId="12" xfId="0" applyFill="1" applyBorder="1" applyAlignment="1">
      <alignment horizontal="centerContinuous" wrapText="1"/>
    </xf>
    <xf numFmtId="164" fontId="0" fillId="0" borderId="2" xfId="1" applyNumberFormat="1" applyFont="1" applyBorder="1"/>
    <xf numFmtId="164" fontId="0" fillId="0" borderId="8" xfId="1" applyNumberFormat="1" applyFont="1" applyBorder="1"/>
    <xf numFmtId="164" fontId="0" fillId="0" borderId="9" xfId="1" applyNumberFormat="1" applyFont="1" applyBorder="1"/>
    <xf numFmtId="3" fontId="2" fillId="0" borderId="0" xfId="0" applyNumberFormat="1" applyFont="1" applyAlignment="1">
      <alignment vertical="top"/>
    </xf>
    <xf numFmtId="164" fontId="2" fillId="0" borderId="1" xfId="1" applyNumberFormat="1" applyFont="1" applyFill="1" applyBorder="1" applyAlignment="1">
      <alignment horizontal="right" wrapText="1"/>
    </xf>
    <xf numFmtId="0" fontId="0" fillId="0" borderId="0" xfId="0" applyAlignment="1">
      <alignment horizontal="centerContinuous" wrapText="1"/>
    </xf>
    <xf numFmtId="0" fontId="0" fillId="0" borderId="4" xfId="0" applyBorder="1" applyAlignment="1">
      <alignment horizontal="centerContinuous" wrapText="1"/>
    </xf>
    <xf numFmtId="164" fontId="2" fillId="0" borderId="1" xfId="1" applyNumberFormat="1" applyFont="1" applyFill="1" applyBorder="1" applyAlignment="1">
      <alignment horizontal="centerContinuous" wrapText="1"/>
    </xf>
    <xf numFmtId="0" fontId="0" fillId="0" borderId="3" xfId="0" applyBorder="1" applyAlignment="1">
      <alignment horizontal="centerContinuous" wrapText="1"/>
    </xf>
    <xf numFmtId="0" fontId="0" fillId="0" borderId="6" xfId="0" applyBorder="1" applyAlignment="1">
      <alignment horizontal="centerContinuous" wrapText="1"/>
    </xf>
    <xf numFmtId="0" fontId="0" fillId="0" borderId="12" xfId="0" applyBorder="1" applyAlignment="1">
      <alignment horizontal="centerContinuous" wrapText="1"/>
    </xf>
    <xf numFmtId="3" fontId="2" fillId="2" borderId="0" xfId="1" applyNumberFormat="1" applyFont="1" applyFill="1" applyAlignment="1">
      <alignment horizontal="center"/>
    </xf>
    <xf numFmtId="0" fontId="0" fillId="0" borderId="0" xfId="0" applyAlignment="1">
      <alignment vertical="top" wrapText="1"/>
    </xf>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1" xfId="0" applyFont="1" applyBorder="1" applyAlignment="1">
      <alignment horizontal="right"/>
    </xf>
    <xf numFmtId="0" fontId="1" fillId="0" borderId="8" xfId="0" applyFont="1" applyBorder="1"/>
    <xf numFmtId="0" fontId="1" fillId="0" borderId="8" xfId="0" applyFont="1" applyBorder="1" applyAlignment="1">
      <alignment horizontal="centerContinuous"/>
    </xf>
    <xf numFmtId="0" fontId="1" fillId="0" borderId="6" xfId="0" applyFont="1" applyBorder="1" applyAlignment="1">
      <alignment horizontal="centerContinuous"/>
    </xf>
    <xf numFmtId="0" fontId="1" fillId="0" borderId="8" xfId="0" applyFont="1" applyBorder="1" applyAlignment="1">
      <alignment horizontal="right"/>
    </xf>
    <xf numFmtId="0" fontId="1" fillId="0" borderId="0" xfId="0" applyFont="1" applyAlignment="1">
      <alignment horizontal="center" vertical="top"/>
    </xf>
    <xf numFmtId="0" fontId="1" fillId="0" borderId="3" xfId="0" applyFont="1" applyBorder="1" applyAlignment="1">
      <alignment horizontal="centerContinuous"/>
    </xf>
    <xf numFmtId="0" fontId="1" fillId="0" borderId="0" xfId="0" applyFont="1" applyAlignment="1">
      <alignment horizontal="right" vertical="top"/>
    </xf>
    <xf numFmtId="0" fontId="1" fillId="0" borderId="4" xfId="0" applyFont="1" applyBorder="1" applyAlignment="1">
      <alignment horizontal="center" vertical="top"/>
    </xf>
    <xf numFmtId="0" fontId="1" fillId="0" borderId="3" xfId="0" applyFont="1" applyBorder="1" applyAlignment="1">
      <alignment horizontal="centerContinuous" vertical="top"/>
    </xf>
    <xf numFmtId="0" fontId="1" fillId="0" borderId="1" xfId="0" applyFont="1" applyBorder="1" applyAlignment="1">
      <alignment horizontal="center" wrapText="1"/>
    </xf>
    <xf numFmtId="0" fontId="1" fillId="0" borderId="1" xfId="0" applyFont="1" applyBorder="1" applyAlignment="1">
      <alignment horizontal="center" vertical="top" wrapText="1"/>
    </xf>
    <xf numFmtId="0" fontId="1" fillId="0" borderId="5"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wrapText="1"/>
    </xf>
    <xf numFmtId="166" fontId="2" fillId="0" borderId="1" xfId="0" applyNumberFormat="1" applyFont="1" applyBorder="1" applyAlignment="1">
      <alignment horizontal="center"/>
    </xf>
    <xf numFmtId="166" fontId="2" fillId="0" borderId="5" xfId="0" applyNumberFormat="1" applyFont="1" applyBorder="1" applyAlignment="1">
      <alignment horizontal="center"/>
    </xf>
    <xf numFmtId="166" fontId="2" fillId="0" borderId="3" xfId="0" applyNumberFormat="1" applyFont="1" applyBorder="1" applyAlignment="1">
      <alignment horizontal="center"/>
    </xf>
    <xf numFmtId="166" fontId="1" fillId="0" borderId="3" xfId="0" applyNumberFormat="1" applyFont="1" applyBorder="1" applyAlignment="1">
      <alignment horizontal="center"/>
    </xf>
    <xf numFmtId="166" fontId="1" fillId="0" borderId="6" xfId="0" applyNumberFormat="1" applyFont="1" applyBorder="1" applyAlignment="1">
      <alignment horizontal="center"/>
    </xf>
    <xf numFmtId="3" fontId="2" fillId="0" borderId="1" xfId="0" applyNumberFormat="1" applyFont="1" applyBorder="1" applyAlignment="1">
      <alignment horizontal="right"/>
    </xf>
    <xf numFmtId="3" fontId="2" fillId="0" borderId="0" xfId="0" applyNumberFormat="1" applyFont="1" applyAlignment="1">
      <alignment horizontal="center"/>
    </xf>
    <xf numFmtId="3" fontId="2" fillId="0" borderId="0" xfId="1" applyNumberFormat="1" applyFont="1" applyAlignment="1">
      <alignment horizontal="center"/>
    </xf>
    <xf numFmtId="3" fontId="2" fillId="0" borderId="4" xfId="1" applyNumberFormat="1" applyFont="1" applyBorder="1" applyAlignment="1">
      <alignment horizontal="center"/>
    </xf>
    <xf numFmtId="3" fontId="2" fillId="0" borderId="0" xfId="0" applyNumberFormat="1" applyFont="1" applyAlignment="1">
      <alignment horizontal="right"/>
    </xf>
    <xf numFmtId="165" fontId="2" fillId="0" borderId="0" xfId="1" applyNumberFormat="1" applyFont="1" applyAlignment="1">
      <alignment horizontal="center"/>
    </xf>
    <xf numFmtId="165" fontId="2" fillId="0" borderId="4" xfId="1" applyNumberFormat="1" applyFont="1" applyBorder="1" applyAlignment="1">
      <alignment horizontal="center"/>
    </xf>
    <xf numFmtId="3" fontId="2" fillId="2" borderId="0" xfId="0" applyNumberFormat="1" applyFont="1" applyFill="1" applyAlignment="1">
      <alignment horizontal="center"/>
    </xf>
    <xf numFmtId="3" fontId="2" fillId="2" borderId="4" xfId="1" applyNumberFormat="1" applyFont="1" applyFill="1" applyBorder="1" applyAlignment="1">
      <alignment horizontal="center"/>
    </xf>
    <xf numFmtId="3" fontId="2" fillId="2" borderId="0" xfId="0" applyNumberFormat="1" applyFont="1" applyFill="1" applyAlignment="1">
      <alignment horizontal="right"/>
    </xf>
    <xf numFmtId="3" fontId="2" fillId="0" borderId="1" xfId="0" applyNumberFormat="1" applyFont="1" applyBorder="1" applyAlignment="1">
      <alignment horizontal="center"/>
    </xf>
    <xf numFmtId="3" fontId="2" fillId="0" borderId="1" xfId="1" applyNumberFormat="1" applyFont="1" applyBorder="1" applyAlignment="1">
      <alignment horizontal="center"/>
    </xf>
    <xf numFmtId="3" fontId="2" fillId="0" borderId="5" xfId="1" applyNumberFormat="1" applyFont="1" applyBorder="1" applyAlignment="1">
      <alignment horizontal="center"/>
    </xf>
    <xf numFmtId="3" fontId="2" fillId="2" borderId="1" xfId="0" applyNumberFormat="1" applyFont="1" applyFill="1" applyBorder="1" applyAlignment="1">
      <alignment horizontal="center"/>
    </xf>
    <xf numFmtId="3" fontId="2" fillId="2" borderId="1" xfId="1" applyNumberFormat="1" applyFont="1" applyFill="1" applyBorder="1" applyAlignment="1">
      <alignment horizontal="center"/>
    </xf>
    <xf numFmtId="3" fontId="2" fillId="2" borderId="5" xfId="1" applyNumberFormat="1" applyFont="1" applyFill="1" applyBorder="1" applyAlignment="1">
      <alignment horizontal="center"/>
    </xf>
    <xf numFmtId="3" fontId="2" fillId="2" borderId="1" xfId="0" applyNumberFormat="1" applyFont="1" applyFill="1" applyBorder="1" applyAlignment="1">
      <alignment horizontal="right"/>
    </xf>
    <xf numFmtId="3" fontId="2" fillId="0" borderId="8" xfId="0" applyNumberFormat="1" applyFont="1" applyBorder="1" applyAlignment="1">
      <alignment horizontal="right"/>
    </xf>
    <xf numFmtId="3" fontId="2" fillId="2" borderId="6" xfId="0" applyNumberFormat="1" applyFont="1" applyFill="1" applyBorder="1" applyAlignment="1">
      <alignment horizontal="center"/>
    </xf>
    <xf numFmtId="3" fontId="2" fillId="2" borderId="6" xfId="1" applyNumberFormat="1" applyFont="1" applyFill="1" applyBorder="1" applyAlignment="1">
      <alignment horizontal="center"/>
    </xf>
    <xf numFmtId="3" fontId="2" fillId="2" borderId="3" xfId="1" applyNumberFormat="1" applyFont="1" applyFill="1" applyBorder="1" applyAlignment="1">
      <alignment horizontal="center"/>
    </xf>
    <xf numFmtId="3" fontId="2" fillId="2" borderId="11" xfId="1" applyNumberFormat="1" applyFont="1" applyFill="1" applyBorder="1" applyAlignment="1">
      <alignment horizontal="center"/>
    </xf>
    <xf numFmtId="3" fontId="2" fillId="2" borderId="14" xfId="1" applyNumberFormat="1" applyFont="1" applyFill="1" applyBorder="1" applyAlignment="1">
      <alignment horizontal="center"/>
    </xf>
    <xf numFmtId="3" fontId="2" fillId="2" borderId="6" xfId="0" applyNumberFormat="1" applyFont="1" applyFill="1" applyBorder="1" applyAlignment="1">
      <alignment horizontal="right"/>
    </xf>
    <xf numFmtId="3" fontId="2" fillId="0" borderId="0" xfId="0" applyNumberFormat="1" applyFont="1" applyAlignment="1">
      <alignment horizontal="right" vertical="top"/>
    </xf>
    <xf numFmtId="0" fontId="1" fillId="0" borderId="0" xfId="0" applyFont="1" applyAlignment="1">
      <alignment vertical="top"/>
    </xf>
    <xf numFmtId="164" fontId="0" fillId="2" borderId="0" xfId="1" applyNumberFormat="1" applyFont="1" applyFill="1" applyAlignment="1">
      <alignment horizontal="right"/>
    </xf>
    <xf numFmtId="164" fontId="0" fillId="2" borderId="10" xfId="1" applyNumberFormat="1" applyFont="1" applyFill="1" applyBorder="1" applyAlignment="1">
      <alignment horizontal="right"/>
    </xf>
    <xf numFmtId="0" fontId="0" fillId="0" borderId="0" xfId="0" applyAlignment="1">
      <alignment vertical="top" wrapText="1"/>
    </xf>
    <xf numFmtId="0" fontId="1" fillId="0" borderId="0" xfId="0" applyFont="1" applyAlignment="1">
      <alignment vertical="top" wrapText="1"/>
    </xf>
    <xf numFmtId="3" fontId="2" fillId="0" borderId="0" xfId="0" applyNumberFormat="1" applyFont="1" applyAlignment="1">
      <alignment vertical="top" wrapText="1"/>
    </xf>
    <xf numFmtId="0" fontId="1" fillId="0" borderId="8" xfId="0" applyFont="1" applyBorder="1" applyAlignment="1">
      <alignment horizontal="center" vertical="top" wrapText="1"/>
    </xf>
    <xf numFmtId="0" fontId="1" fillId="0" borderId="9" xfId="0" applyFont="1" applyBorder="1" applyAlignment="1">
      <alignment wrapText="1"/>
    </xf>
    <xf numFmtId="0" fontId="1" fillId="0" borderId="0" xfId="0" applyFont="1" applyAlignment="1">
      <alignment wrapText="1"/>
    </xf>
    <xf numFmtId="0" fontId="1" fillId="0" borderId="10"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2" fillId="0" borderId="6" xfId="0" applyFont="1" applyBorder="1" applyAlignment="1">
      <alignment horizontal="center" wrapText="1"/>
    </xf>
    <xf numFmtId="0" fontId="0" fillId="0" borderId="6"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wrapText="1"/>
    </xf>
    <xf numFmtId="0" fontId="2" fillId="0" borderId="3" xfId="0" applyFont="1" applyBorder="1" applyAlignment="1">
      <alignment horizontal="center" wrapText="1"/>
    </xf>
    <xf numFmtId="0" fontId="0" fillId="0" borderId="3" xfId="0" applyBorder="1" applyAlignment="1">
      <alignment horizontal="center"/>
    </xf>
    <xf numFmtId="0" fontId="0" fillId="0" borderId="6" xfId="0" applyBorder="1" applyAlignment="1">
      <alignment horizontal="center"/>
    </xf>
    <xf numFmtId="0" fontId="0" fillId="0" borderId="12" xfId="0" applyBorder="1" applyAlignment="1">
      <alignment horizontal="center"/>
    </xf>
  </cellXfs>
  <cellStyles count="3">
    <cellStyle name="Comma" xfId="1" builtinId="3"/>
    <cellStyle name="Normal" xfId="0" builtinId="0"/>
    <cellStyle name="Note" xfId="2" builtinId="10"/>
  </cellStyles>
  <dxfs count="0"/>
  <tableStyles count="0" defaultTableStyle="TableStyleMedium9" defaultPivotStyle="PivotStyleLight16"/>
  <colors>
    <mruColors>
      <color rgb="FF006600"/>
      <color rgb="FF990033"/>
      <color rgb="FF0033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Four-Year Colleges and Universities, 2018-19</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70'!$C$10:$K$10</c:f>
              <c:numCache>
                <c:formatCode>"$"#,##0</c:formatCode>
                <c:ptCount val="9"/>
                <c:pt idx="0">
                  <c:v>23562.699996276067</c:v>
                </c:pt>
                <c:pt idx="1">
                  <c:v>14477.590800968694</c:v>
                </c:pt>
                <c:pt idx="2">
                  <c:v>23626.73011129392</c:v>
                </c:pt>
                <c:pt idx="3">
                  <c:v>15002.575551670263</c:v>
                </c:pt>
                <c:pt idx="4">
                  <c:v>10928.474644563888</c:v>
                </c:pt>
                <c:pt idx="5">
                  <c:v>11761.180091004879</c:v>
                </c:pt>
                <c:pt idx="6">
                  <c:v>15218.702367398006</c:v>
                </c:pt>
                <c:pt idx="7">
                  <c:v>19046.282116934206</c:v>
                </c:pt>
                <c:pt idx="8">
                  <c:v>20961.555445799582</c:v>
                </c:pt>
              </c:numCache>
            </c:numRef>
          </c:val>
          <c:extLst>
            <c:ext xmlns:c16="http://schemas.microsoft.com/office/drawing/2014/chart" uri="{C3380CC4-5D6E-409C-BE32-E72D297353CC}">
              <c16:uniqueId val="{00000000-738F-405C-9BD4-DD31CDBD285A}"/>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70'!$C$11:$K$11</c:f>
              <c:numCache>
                <c:formatCode>#,##0</c:formatCode>
                <c:ptCount val="9"/>
                <c:pt idx="0">
                  <c:v>22936.662251926293</c:v>
                </c:pt>
                <c:pt idx="1">
                  <c:v>14112.922688855544</c:v>
                </c:pt>
                <c:pt idx="2">
                  <c:v>22747.350789134609</c:v>
                </c:pt>
                <c:pt idx="3">
                  <c:v>14329.618120784789</c:v>
                </c:pt>
                <c:pt idx="4">
                  <c:v>11210.269746937231</c:v>
                </c:pt>
                <c:pt idx="5">
                  <c:v>11703.655606280736</c:v>
                </c:pt>
                <c:pt idx="6">
                  <c:v>14916.96717663245</c:v>
                </c:pt>
                <c:pt idx="7">
                  <c:v>18221.369051925467</c:v>
                </c:pt>
                <c:pt idx="8">
                  <c:v>19494.37368429753</c:v>
                </c:pt>
              </c:numCache>
            </c:numRef>
          </c:val>
          <c:extLst>
            <c:ext xmlns:c16="http://schemas.microsoft.com/office/drawing/2014/chart" uri="{C3380CC4-5D6E-409C-BE32-E72D297353CC}">
              <c16:uniqueId val="{00000001-738F-405C-9BD4-DD31CDBD285A}"/>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70'!$C$13:$K$13</c:f>
              <c:numCache>
                <c:formatCode>#,##0</c:formatCode>
                <c:ptCount val="9"/>
                <c:pt idx="0">
                  <c:v>24437.778955813737</c:v>
                </c:pt>
                <c:pt idx="1">
                  <c:v>16639.583039284687</c:v>
                </c:pt>
                <c:pt idx="2">
                  <c:v>23621.723632117337</c:v>
                </c:pt>
                <c:pt idx="3">
                  <c:v>17044.757374147743</c:v>
                </c:pt>
                <c:pt idx="4">
                  <c:v>15381.921082870524</c:v>
                </c:pt>
                <c:pt idx="5">
                  <c:v>15414.689149358715</c:v>
                </c:pt>
                <c:pt idx="6">
                  <c:v>18012.884436137436</c:v>
                </c:pt>
                <c:pt idx="7">
                  <c:v>19573.18850978111</c:v>
                </c:pt>
                <c:pt idx="8">
                  <c:v>20012.723632117337</c:v>
                </c:pt>
              </c:numCache>
            </c:numRef>
          </c:val>
          <c:extLst>
            <c:ext xmlns:c16="http://schemas.microsoft.com/office/drawing/2014/chart" uri="{C3380CC4-5D6E-409C-BE32-E72D297353CC}">
              <c16:uniqueId val="{00000002-738F-405C-9BD4-DD31CDBD285A}"/>
            </c:ext>
          </c:extLst>
        </c:ser>
        <c:dLbls>
          <c:showLegendKey val="0"/>
          <c:showVal val="1"/>
          <c:showCatName val="0"/>
          <c:showSerName val="0"/>
          <c:showPercent val="0"/>
          <c:showBubbleSize val="0"/>
        </c:dLbls>
        <c:gapWidth val="150"/>
        <c:axId val="127281152"/>
        <c:axId val="92557824"/>
      </c:barChart>
      <c:catAx>
        <c:axId val="127281152"/>
        <c:scaling>
          <c:orientation val="minMax"/>
        </c:scaling>
        <c:delete val="0"/>
        <c:axPos val="b"/>
        <c:numFmt formatCode="General" sourceLinked="0"/>
        <c:majorTickMark val="out"/>
        <c:minorTickMark val="none"/>
        <c:tickLblPos val="nextTo"/>
        <c:crossAx val="92557824"/>
        <c:crosses val="autoZero"/>
        <c:auto val="1"/>
        <c:lblAlgn val="ctr"/>
        <c:lblOffset val="100"/>
        <c:noMultiLvlLbl val="0"/>
      </c:catAx>
      <c:valAx>
        <c:axId val="92557824"/>
        <c:scaling>
          <c:orientation val="minMax"/>
        </c:scaling>
        <c:delete val="1"/>
        <c:axPos val="l"/>
        <c:numFmt formatCode="&quot;$&quot;#,##0" sourceLinked="1"/>
        <c:majorTickMark val="out"/>
        <c:minorTickMark val="none"/>
        <c:tickLblPos val="none"/>
        <c:crossAx val="127281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Two-Year Colleges, 2018-19</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70'!$M$10:$U$10</c:f>
              <c:numCache>
                <c:formatCode>"$"#,##0</c:formatCode>
                <c:ptCount val="9"/>
                <c:pt idx="0">
                  <c:v>12589.805339918797</c:v>
                </c:pt>
                <c:pt idx="1">
                  <c:v>7105.9908019746936</c:v>
                </c:pt>
                <c:pt idx="2">
                  <c:v>12781.316875226135</c:v>
                </c:pt>
                <c:pt idx="3">
                  <c:v>7014.2424870532295</c:v>
                </c:pt>
                <c:pt idx="4">
                  <c:v>5886.9347600567808</c:v>
                </c:pt>
                <c:pt idx="5">
                  <c:v>6504.1237464554224</c:v>
                </c:pt>
                <c:pt idx="6">
                  <c:v>8835.796574474256</c:v>
                </c:pt>
                <c:pt idx="7">
                  <c:v>11279.479372088323</c:v>
                </c:pt>
                <c:pt idx="8">
                  <c:v>12065.766052967503</c:v>
                </c:pt>
              </c:numCache>
            </c:numRef>
          </c:val>
          <c:extLst>
            <c:ext xmlns:c16="http://schemas.microsoft.com/office/drawing/2014/chart" uri="{C3380CC4-5D6E-409C-BE32-E72D297353CC}">
              <c16:uniqueId val="{00000000-6D20-4CD9-94BD-026E6C222174}"/>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70'!$M$11:$U$11</c:f>
              <c:numCache>
                <c:formatCode>#,##0</c:formatCode>
                <c:ptCount val="9"/>
                <c:pt idx="0">
                  <c:v>12286.376793274998</c:v>
                </c:pt>
                <c:pt idx="1">
                  <c:v>6664.8225727619238</c:v>
                </c:pt>
                <c:pt idx="2">
                  <c:v>12437.606233403601</c:v>
                </c:pt>
                <c:pt idx="3">
                  <c:v>6718.3692757905546</c:v>
                </c:pt>
                <c:pt idx="4">
                  <c:v>5865.3428420401269</c:v>
                </c:pt>
                <c:pt idx="5">
                  <c:v>6352.3872107159923</c:v>
                </c:pt>
                <c:pt idx="6">
                  <c:v>8392.0114040659337</c:v>
                </c:pt>
                <c:pt idx="7">
                  <c:v>10731.296426951989</c:v>
                </c:pt>
                <c:pt idx="8">
                  <c:v>11433.249649903328</c:v>
                </c:pt>
              </c:numCache>
            </c:numRef>
          </c:val>
          <c:extLst>
            <c:ext xmlns:c16="http://schemas.microsoft.com/office/drawing/2014/chart" uri="{C3380CC4-5D6E-409C-BE32-E72D297353CC}">
              <c16:uniqueId val="{00000001-6D20-4CD9-94BD-026E6C222174}"/>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70'!$M$13:$U$13</c:f>
              <c:numCache>
                <c:formatCode>#,##0</c:formatCode>
                <c:ptCount val="9"/>
                <c:pt idx="0">
                  <c:v>12242.415325948552</c:v>
                </c:pt>
                <c:pt idx="1">
                  <c:v>6500.7620063396998</c:v>
                </c:pt>
                <c:pt idx="2">
                  <c:v>12185.419084114426</c:v>
                </c:pt>
                <c:pt idx="3">
                  <c:v>6438.9077084218652</c:v>
                </c:pt>
                <c:pt idx="4">
                  <c:v>5801.485750781093</c:v>
                </c:pt>
                <c:pt idx="5">
                  <c:v>6070.8428509305695</c:v>
                </c:pt>
                <c:pt idx="6">
                  <c:v>8274.2824456621893</c:v>
                </c:pt>
                <c:pt idx="7">
                  <c:v>10815.652212948782</c:v>
                </c:pt>
                <c:pt idx="8">
                  <c:v>11336.827990997017</c:v>
                </c:pt>
              </c:numCache>
            </c:numRef>
          </c:val>
          <c:extLst>
            <c:ext xmlns:c16="http://schemas.microsoft.com/office/drawing/2014/chart" uri="{C3380CC4-5D6E-409C-BE32-E72D297353CC}">
              <c16:uniqueId val="{00000002-6D20-4CD9-94BD-026E6C222174}"/>
            </c:ext>
          </c:extLst>
        </c:ser>
        <c:dLbls>
          <c:showLegendKey val="0"/>
          <c:showVal val="1"/>
          <c:showCatName val="0"/>
          <c:showSerName val="0"/>
          <c:showPercent val="0"/>
          <c:showBubbleSize val="0"/>
        </c:dLbls>
        <c:gapWidth val="150"/>
        <c:axId val="127314944"/>
        <c:axId val="92596480"/>
      </c:barChart>
      <c:catAx>
        <c:axId val="127314944"/>
        <c:scaling>
          <c:orientation val="minMax"/>
        </c:scaling>
        <c:delete val="0"/>
        <c:axPos val="b"/>
        <c:numFmt formatCode="General" sourceLinked="0"/>
        <c:majorTickMark val="out"/>
        <c:minorTickMark val="none"/>
        <c:tickLblPos val="nextTo"/>
        <c:crossAx val="92596480"/>
        <c:crosses val="autoZero"/>
        <c:auto val="1"/>
        <c:lblAlgn val="ctr"/>
        <c:lblOffset val="100"/>
        <c:noMultiLvlLbl val="0"/>
      </c:catAx>
      <c:valAx>
        <c:axId val="92596480"/>
        <c:scaling>
          <c:orientation val="minMax"/>
          <c:max val="20000"/>
        </c:scaling>
        <c:delete val="1"/>
        <c:axPos val="l"/>
        <c:numFmt formatCode="&quot;$&quot;#,##0" sourceLinked="1"/>
        <c:majorTickMark val="out"/>
        <c:minorTickMark val="none"/>
        <c:tickLblPos val="none"/>
        <c:crossAx val="12731494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323850</xdr:colOff>
      <xdr:row>3</xdr:row>
      <xdr:rowOff>85725</xdr:rowOff>
    </xdr:from>
    <xdr:to>
      <xdr:col>38</xdr:col>
      <xdr:colOff>209550</xdr:colOff>
      <xdr:row>40</xdr:row>
      <xdr:rowOff>28575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323850</xdr:colOff>
      <xdr:row>40</xdr:row>
      <xdr:rowOff>28575</xdr:rowOff>
    </xdr:from>
    <xdr:to>
      <xdr:col>38</xdr:col>
      <xdr:colOff>209550</xdr:colOff>
      <xdr:row>75</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19</xdr:row>
      <xdr:rowOff>0</xdr:rowOff>
    </xdr:from>
    <xdr:to>
      <xdr:col>44</xdr:col>
      <xdr:colOff>390525</xdr:colOff>
      <xdr:row>30</xdr:row>
      <xdr:rowOff>71965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060650" y="3352800"/>
          <a:ext cx="1609725" cy="1853140"/>
        </a:xfrm>
        <a:prstGeom prst="wedgeEllipseCallout">
          <a:avLst>
            <a:gd name="adj1" fmla="val -205479"/>
            <a:gd name="adj2" fmla="val -640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42</xdr:col>
      <xdr:colOff>0</xdr:colOff>
      <xdr:row>59</xdr:row>
      <xdr:rowOff>0</xdr:rowOff>
    </xdr:from>
    <xdr:to>
      <xdr:col>44</xdr:col>
      <xdr:colOff>390525</xdr:colOff>
      <xdr:row>70</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28060650" y="9829800"/>
          <a:ext cx="1609725" cy="1853140"/>
        </a:xfrm>
        <a:prstGeom prst="wedgeEllipseCallout">
          <a:avLst>
            <a:gd name="adj1" fmla="val -203112"/>
            <a:gd name="adj2" fmla="val -49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76"/>
  <sheetViews>
    <sheetView showGridLines="0" view="pageBreakPreview" topLeftCell="A34" zoomScale="95" zoomScaleNormal="100" zoomScaleSheetLayoutView="95" workbookViewId="0">
      <selection activeCell="A73" sqref="A73:K73"/>
    </sheetView>
  </sheetViews>
  <sheetFormatPr defaultColWidth="9.140625" defaultRowHeight="12.75" x14ac:dyDescent="0.2"/>
  <cols>
    <col min="1" max="1" width="7.140625" style="175" customWidth="1"/>
    <col min="2" max="2" width="12.42578125" style="175" customWidth="1"/>
    <col min="3" max="3" width="16.140625" style="175" customWidth="1"/>
    <col min="4" max="4" width="16.140625" style="176" customWidth="1"/>
    <col min="5" max="5" width="11" style="176" customWidth="1"/>
    <col min="6" max="6" width="8" style="175" customWidth="1"/>
    <col min="7" max="11" width="9.140625" style="175"/>
    <col min="12" max="12" width="5.140625" style="175" customWidth="1"/>
    <col min="13" max="13" width="16.140625" style="175" customWidth="1"/>
    <col min="14" max="14" width="16.140625" style="176" customWidth="1"/>
    <col min="15" max="15" width="11.140625" style="176" customWidth="1"/>
    <col min="16" max="16" width="8" style="175" customWidth="1"/>
    <col min="17" max="21" width="9.140625" style="175"/>
    <col min="22" max="22" width="17.42578125" style="177" customWidth="1"/>
    <col min="23" max="16384" width="9.140625" style="175"/>
  </cols>
  <sheetData>
    <row r="1" spans="1:22" x14ac:dyDescent="0.2">
      <c r="A1" s="178" t="s">
        <v>0</v>
      </c>
      <c r="B1" s="220"/>
      <c r="C1" s="220"/>
      <c r="D1" s="221"/>
      <c r="E1" s="221"/>
      <c r="F1" s="220"/>
      <c r="G1" s="220"/>
      <c r="H1" s="220"/>
      <c r="I1" s="220"/>
      <c r="J1" s="220"/>
      <c r="K1" s="220"/>
      <c r="L1" s="220"/>
      <c r="M1" s="220"/>
      <c r="N1" s="221"/>
      <c r="O1" s="221"/>
      <c r="P1" s="220"/>
      <c r="Q1" s="220"/>
      <c r="R1" s="220"/>
      <c r="S1" s="220"/>
      <c r="T1" s="220"/>
      <c r="U1" s="220"/>
      <c r="V1" s="179" t="s">
        <v>1</v>
      </c>
    </row>
    <row r="2" spans="1:22" ht="14.25" x14ac:dyDescent="0.2">
      <c r="A2" t="s">
        <v>2</v>
      </c>
      <c r="B2" s="220"/>
      <c r="C2" s="220"/>
      <c r="D2" s="221"/>
      <c r="E2" s="221"/>
      <c r="F2" s="220"/>
      <c r="G2" s="220"/>
      <c r="H2" s="220"/>
      <c r="I2" s="220"/>
      <c r="J2" s="220"/>
      <c r="K2" s="220"/>
      <c r="L2" s="220"/>
      <c r="M2" s="220"/>
      <c r="N2" s="221"/>
      <c r="O2" s="221"/>
      <c r="P2" s="220"/>
      <c r="Q2" s="220"/>
      <c r="R2" s="220"/>
      <c r="S2" s="220"/>
      <c r="T2" s="220"/>
      <c r="U2" s="220"/>
      <c r="V2" s="222" t="s">
        <v>3</v>
      </c>
    </row>
    <row r="3" spans="1:22" x14ac:dyDescent="0.2">
      <c r="A3" s="220" t="s">
        <v>4</v>
      </c>
      <c r="B3" s="220"/>
      <c r="C3" s="220"/>
      <c r="D3" s="221"/>
      <c r="E3" s="221"/>
      <c r="F3" s="220"/>
      <c r="G3" s="220"/>
      <c r="H3" s="220"/>
      <c r="I3" s="220"/>
      <c r="J3" s="220"/>
      <c r="K3" s="220"/>
      <c r="L3" s="220"/>
      <c r="M3" s="220"/>
      <c r="N3" s="221"/>
      <c r="O3" s="221"/>
      <c r="P3" s="220"/>
      <c r="Q3" s="220"/>
      <c r="R3" s="220"/>
      <c r="S3" s="220"/>
      <c r="T3" s="220"/>
      <c r="U3" s="220"/>
      <c r="V3" s="222"/>
    </row>
    <row r="4" spans="1:22" x14ac:dyDescent="0.2">
      <c r="A4" s="223"/>
      <c r="B4" s="223"/>
      <c r="C4" s="220"/>
      <c r="D4" s="221"/>
      <c r="E4" s="221"/>
      <c r="F4" s="220"/>
      <c r="G4" s="220"/>
      <c r="H4" s="220"/>
      <c r="I4" s="220"/>
      <c r="J4" s="220"/>
      <c r="K4" s="220"/>
      <c r="L4" s="220"/>
      <c r="M4" s="220"/>
      <c r="N4" s="221"/>
      <c r="O4" s="221"/>
      <c r="P4" s="220"/>
      <c r="Q4" s="220"/>
      <c r="R4" s="220"/>
      <c r="S4" s="220"/>
      <c r="T4" s="220"/>
      <c r="U4" s="220"/>
      <c r="V4" s="224"/>
    </row>
    <row r="5" spans="1:22" x14ac:dyDescent="0.2">
      <c r="A5" s="225"/>
      <c r="B5" s="226"/>
      <c r="C5" s="41" t="s">
        <v>5</v>
      </c>
      <c r="D5" s="227"/>
      <c r="E5" s="227"/>
      <c r="F5" s="227"/>
      <c r="G5" s="227"/>
      <c r="H5" s="227"/>
      <c r="I5" s="227"/>
      <c r="J5" s="227"/>
      <c r="K5" s="227"/>
      <c r="L5" s="220"/>
      <c r="M5" s="41" t="s">
        <v>6</v>
      </c>
      <c r="N5" s="227"/>
      <c r="O5" s="227"/>
      <c r="P5" s="227"/>
      <c r="Q5" s="227"/>
      <c r="R5" s="227"/>
      <c r="S5" s="227"/>
      <c r="T5" s="227"/>
      <c r="U5" s="227"/>
      <c r="V5" s="228"/>
    </row>
    <row r="6" spans="1:22" ht="12.75" customHeight="1" x14ac:dyDescent="0.2">
      <c r="A6" s="229"/>
      <c r="B6" s="220"/>
      <c r="C6" s="275" t="s">
        <v>7</v>
      </c>
      <c r="D6" s="276"/>
      <c r="E6" s="230" t="s">
        <v>8</v>
      </c>
      <c r="F6" s="230"/>
      <c r="G6" s="227"/>
      <c r="H6" s="227"/>
      <c r="I6" s="227"/>
      <c r="J6" s="227"/>
      <c r="K6" s="227"/>
      <c r="L6" s="220"/>
      <c r="M6" s="275" t="s">
        <v>7</v>
      </c>
      <c r="N6" s="276"/>
      <c r="O6" s="230" t="s">
        <v>8</v>
      </c>
      <c r="P6" s="230"/>
      <c r="Q6" s="227"/>
      <c r="R6" s="227"/>
      <c r="S6" s="227"/>
      <c r="T6" s="227"/>
      <c r="U6" s="227"/>
      <c r="V6" s="231"/>
    </row>
    <row r="7" spans="1:22" x14ac:dyDescent="0.2">
      <c r="A7" s="220"/>
      <c r="B7" s="220"/>
      <c r="C7" s="277"/>
      <c r="D7" s="278"/>
      <c r="E7" s="232"/>
      <c r="F7" s="233" t="s">
        <v>9</v>
      </c>
      <c r="G7" s="227"/>
      <c r="H7" s="227"/>
      <c r="I7" s="227"/>
      <c r="J7" s="227"/>
      <c r="K7" s="227"/>
      <c r="L7" s="220"/>
      <c r="M7" s="277"/>
      <c r="N7" s="278"/>
      <c r="O7" s="232"/>
      <c r="P7" s="233" t="s">
        <v>9</v>
      </c>
      <c r="Q7" s="227"/>
      <c r="R7" s="227"/>
      <c r="S7" s="227"/>
      <c r="T7" s="227"/>
      <c r="U7" s="227"/>
      <c r="V7" s="222"/>
    </row>
    <row r="8" spans="1:22" ht="30" customHeight="1" x14ac:dyDescent="0.2">
      <c r="A8" s="220"/>
      <c r="B8" s="220"/>
      <c r="C8" s="279"/>
      <c r="D8" s="280"/>
      <c r="E8" s="232"/>
      <c r="F8" s="230" t="s">
        <v>10</v>
      </c>
      <c r="G8" s="227"/>
      <c r="H8" s="227"/>
      <c r="I8" s="227"/>
      <c r="J8" s="227"/>
      <c r="K8" s="227"/>
      <c r="L8" s="220"/>
      <c r="M8" s="279"/>
      <c r="N8" s="280"/>
      <c r="O8" s="232"/>
      <c r="P8" s="230" t="s">
        <v>10</v>
      </c>
      <c r="Q8" s="227"/>
      <c r="R8" s="227"/>
      <c r="S8" s="227"/>
      <c r="T8" s="227"/>
      <c r="U8" s="227"/>
      <c r="V8" s="222"/>
    </row>
    <row r="9" spans="1:22" ht="28.5" customHeight="1" x14ac:dyDescent="0.2">
      <c r="A9" s="223"/>
      <c r="B9" s="223"/>
      <c r="C9" s="234" t="s">
        <v>11</v>
      </c>
      <c r="D9" s="235" t="s">
        <v>9</v>
      </c>
      <c r="E9" s="236" t="s">
        <v>11</v>
      </c>
      <c r="F9" s="237" t="s">
        <v>12</v>
      </c>
      <c r="G9" s="238" t="s">
        <v>13</v>
      </c>
      <c r="H9" s="234" t="s">
        <v>14</v>
      </c>
      <c r="I9" s="234" t="s">
        <v>15</v>
      </c>
      <c r="J9" s="234" t="s">
        <v>16</v>
      </c>
      <c r="K9" s="234" t="s">
        <v>17</v>
      </c>
      <c r="L9" s="220"/>
      <c r="M9" s="234" t="s">
        <v>11</v>
      </c>
      <c r="N9" s="235" t="s">
        <v>9</v>
      </c>
      <c r="O9" s="236" t="s">
        <v>11</v>
      </c>
      <c r="P9" s="237" t="s">
        <v>12</v>
      </c>
      <c r="Q9" s="238" t="s">
        <v>13</v>
      </c>
      <c r="R9" s="234" t="s">
        <v>14</v>
      </c>
      <c r="S9" s="234" t="s">
        <v>15</v>
      </c>
      <c r="T9" s="234" t="s">
        <v>16</v>
      </c>
      <c r="U9" s="234" t="s">
        <v>17</v>
      </c>
      <c r="V9" s="224"/>
    </row>
    <row r="10" spans="1:22" x14ac:dyDescent="0.2">
      <c r="A10" s="14" t="s">
        <v>18</v>
      </c>
      <c r="B10" s="14"/>
      <c r="C10" s="239">
        <f>+'Data Four-Year'!CV7</f>
        <v>23562.699996276067</v>
      </c>
      <c r="D10" s="239">
        <f>'Data Four-Year'!GQ7</f>
        <v>14477.590800968694</v>
      </c>
      <c r="E10" s="240">
        <f>+'Data Four-Year'!DG7</f>
        <v>23626.73011129392</v>
      </c>
      <c r="F10" s="241">
        <f>'Data Four-Year'!IZ7</f>
        <v>15002.575551670263</v>
      </c>
      <c r="G10" s="242">
        <f>'Data Four-Year'!JA7</f>
        <v>10928.474644563888</v>
      </c>
      <c r="H10" s="243">
        <f>'Data Four-Year'!JB7</f>
        <v>11761.180091004879</v>
      </c>
      <c r="I10" s="243">
        <f>'Data Four-Year'!JC7</f>
        <v>15218.702367398006</v>
      </c>
      <c r="J10" s="243">
        <f>'Data Four-Year'!JD7</f>
        <v>19046.282116934206</v>
      </c>
      <c r="K10" s="243">
        <f>'Data Four-Year'!JE7</f>
        <v>20961.555445799582</v>
      </c>
      <c r="L10" s="220"/>
      <c r="M10" s="239">
        <f>+'Data Two-Year'!CV7</f>
        <v>12589.805339918797</v>
      </c>
      <c r="N10" s="239">
        <f>'Data Two-Year'!GQ7</f>
        <v>7105.9908019746936</v>
      </c>
      <c r="O10" s="240">
        <f>+'Data Two-Year'!DG7</f>
        <v>12781.316875226135</v>
      </c>
      <c r="P10" s="241">
        <f>'Data Two-Year'!IZ7</f>
        <v>7014.2424870532295</v>
      </c>
      <c r="Q10" s="242">
        <f>'Data Two-Year'!JA7</f>
        <v>5886.9347600567808</v>
      </c>
      <c r="R10" s="243">
        <f>'Data Two-Year'!JB7</f>
        <v>6504.1237464554224</v>
      </c>
      <c r="S10" s="243">
        <f>'Data Two-Year'!JC7</f>
        <v>8835.796574474256</v>
      </c>
      <c r="T10" s="243">
        <f>'Data Two-Year'!JD7</f>
        <v>11279.479372088323</v>
      </c>
      <c r="U10" s="243">
        <f>'Data Two-Year'!JE7</f>
        <v>12065.766052967503</v>
      </c>
      <c r="V10" s="244" t="s">
        <v>18</v>
      </c>
    </row>
    <row r="11" spans="1:22" x14ac:dyDescent="0.2">
      <c r="A11" s="15" t="s">
        <v>19</v>
      </c>
      <c r="B11" s="15"/>
      <c r="C11" s="245">
        <f>+'Data Four-Year'!CV8</f>
        <v>22936.662251926293</v>
      </c>
      <c r="D11" s="246">
        <f>'Data Four-Year'!GQ8</f>
        <v>14112.922688855544</v>
      </c>
      <c r="E11" s="247">
        <f>+'Data Four-Year'!DG8</f>
        <v>22747.350789134609</v>
      </c>
      <c r="F11" s="247">
        <f>'Data Four-Year'!IZ8</f>
        <v>14329.618120784789</v>
      </c>
      <c r="G11" s="247">
        <f>'Data Four-Year'!JA8</f>
        <v>11210.269746937231</v>
      </c>
      <c r="H11" s="246">
        <f>'Data Four-Year'!JB8</f>
        <v>11703.655606280736</v>
      </c>
      <c r="I11" s="246">
        <f>'Data Four-Year'!JC8</f>
        <v>14916.96717663245</v>
      </c>
      <c r="J11" s="246">
        <f>'Data Four-Year'!JD8</f>
        <v>18221.369051925467</v>
      </c>
      <c r="K11" s="246">
        <f>'Data Four-Year'!JE8</f>
        <v>19494.37368429753</v>
      </c>
      <c r="L11" s="220"/>
      <c r="M11" s="245">
        <f>+'Data Two-Year'!CV8</f>
        <v>12286.376793274998</v>
      </c>
      <c r="N11" s="246">
        <f>'Data Two-Year'!GQ8</f>
        <v>6664.8225727619238</v>
      </c>
      <c r="O11" s="247">
        <f>+'Data Two-Year'!DG8</f>
        <v>12437.606233403601</v>
      </c>
      <c r="P11" s="247">
        <f>'Data Two-Year'!IZ8</f>
        <v>6718.3692757905546</v>
      </c>
      <c r="Q11" s="247">
        <f>'Data Two-Year'!JA8</f>
        <v>5865.3428420401269</v>
      </c>
      <c r="R11" s="246">
        <f>'Data Two-Year'!JB8</f>
        <v>6352.3872107159923</v>
      </c>
      <c r="S11" s="246">
        <f>'Data Two-Year'!JC8</f>
        <v>8392.0114040659337</v>
      </c>
      <c r="T11" s="246">
        <f>'Data Two-Year'!JD8</f>
        <v>10731.296426951989</v>
      </c>
      <c r="U11" s="246">
        <f>'Data Two-Year'!JE8</f>
        <v>11433.249649903328</v>
      </c>
      <c r="V11" s="248" t="s">
        <v>19</v>
      </c>
    </row>
    <row r="12" spans="1:22" x14ac:dyDescent="0.2">
      <c r="A12" s="15" t="s">
        <v>20</v>
      </c>
      <c r="B12" s="15"/>
      <c r="C12" s="249">
        <f t="shared" ref="C12:K12" si="0">(C11/C$10)*100</f>
        <v>97.343098437578391</v>
      </c>
      <c r="D12" s="249">
        <f t="shared" si="0"/>
        <v>97.481154723003016</v>
      </c>
      <c r="E12" s="250">
        <f t="shared" si="0"/>
        <v>96.278032050914419</v>
      </c>
      <c r="F12" s="250">
        <f t="shared" si="0"/>
        <v>95.514387322578415</v>
      </c>
      <c r="G12" s="250">
        <f t="shared" si="0"/>
        <v>102.57854011230665</v>
      </c>
      <c r="H12" s="249">
        <f t="shared" si="0"/>
        <v>99.510895298949308</v>
      </c>
      <c r="I12" s="249">
        <f t="shared" si="0"/>
        <v>98.017339563641485</v>
      </c>
      <c r="J12" s="249">
        <f t="shared" si="0"/>
        <v>95.668902413897868</v>
      </c>
      <c r="K12" s="249">
        <f t="shared" si="0"/>
        <v>93.00060644213282</v>
      </c>
      <c r="L12" s="220"/>
      <c r="M12" s="249">
        <f t="shared" ref="M12:O12" si="1">(M11/M$10)*100</f>
        <v>97.589886908880857</v>
      </c>
      <c r="N12" s="249">
        <f t="shared" si="1"/>
        <v>93.791601459853098</v>
      </c>
      <c r="O12" s="250">
        <f t="shared" si="1"/>
        <v>97.310835454766448</v>
      </c>
      <c r="P12" s="250">
        <f t="shared" ref="P12:U12" si="2">(P11/P$10)*100</f>
        <v>95.781822316397069</v>
      </c>
      <c r="Q12" s="250">
        <f t="shared" si="2"/>
        <v>99.633223079638043</v>
      </c>
      <c r="R12" s="249">
        <f t="shared" si="2"/>
        <v>97.66707182005689</v>
      </c>
      <c r="S12" s="249">
        <f t="shared" si="2"/>
        <v>94.977417523504627</v>
      </c>
      <c r="T12" s="249">
        <f t="shared" si="2"/>
        <v>95.139997804394753</v>
      </c>
      <c r="U12" s="249">
        <f t="shared" si="2"/>
        <v>94.757760093412287</v>
      </c>
      <c r="V12" s="248" t="s">
        <v>20</v>
      </c>
    </row>
    <row r="13" spans="1:22" x14ac:dyDescent="0.2">
      <c r="A13" s="16" t="s">
        <v>21</v>
      </c>
      <c r="B13" s="16"/>
      <c r="C13" s="251">
        <f>+'Data Four-Year'!CV10</f>
        <v>24437.778955813737</v>
      </c>
      <c r="D13" s="218">
        <f>'Data Four-Year'!GQ10</f>
        <v>16639.583039284687</v>
      </c>
      <c r="E13" s="252">
        <f>+'Data Four-Year'!DG10</f>
        <v>23621.723632117337</v>
      </c>
      <c r="F13" s="252">
        <f>'Data Four-Year'!IZ10</f>
        <v>17044.757374147743</v>
      </c>
      <c r="G13" s="252">
        <f>'Data Four-Year'!JA10</f>
        <v>15381.921082870524</v>
      </c>
      <c r="H13" s="218">
        <f>'Data Four-Year'!JB10</f>
        <v>15414.689149358715</v>
      </c>
      <c r="I13" s="218">
        <f>'Data Four-Year'!JC10</f>
        <v>18012.884436137436</v>
      </c>
      <c r="J13" s="218">
        <f>'Data Four-Year'!JD10</f>
        <v>19573.18850978111</v>
      </c>
      <c r="K13" s="218">
        <f>'Data Four-Year'!JE10</f>
        <v>20012.723632117337</v>
      </c>
      <c r="L13" s="220"/>
      <c r="M13" s="251">
        <f>+'Data Two-Year'!CV10</f>
        <v>12242.415325948552</v>
      </c>
      <c r="N13" s="218">
        <f>'Data Two-Year'!GQ10</f>
        <v>6500.7620063396998</v>
      </c>
      <c r="O13" s="252">
        <f>+'Data Two-Year'!DG10</f>
        <v>12185.419084114426</v>
      </c>
      <c r="P13" s="252">
        <f>'Data Two-Year'!IZ10</f>
        <v>6438.9077084218652</v>
      </c>
      <c r="Q13" s="252">
        <f>'Data Two-Year'!JA10</f>
        <v>5801.485750781093</v>
      </c>
      <c r="R13" s="218">
        <f>'Data Two-Year'!JB10</f>
        <v>6070.8428509305695</v>
      </c>
      <c r="S13" s="218">
        <f>'Data Two-Year'!JC10</f>
        <v>8274.2824456621893</v>
      </c>
      <c r="T13" s="218">
        <f>'Data Two-Year'!JD10</f>
        <v>10815.652212948782</v>
      </c>
      <c r="U13" s="218">
        <f>'Data Two-Year'!JE10</f>
        <v>11336.827990997017</v>
      </c>
      <c r="V13" s="253" t="s">
        <v>21</v>
      </c>
    </row>
    <row r="14" spans="1:22" x14ac:dyDescent="0.2">
      <c r="A14" s="16" t="s">
        <v>22</v>
      </c>
      <c r="B14" s="16"/>
      <c r="C14" s="251">
        <f>+'Data Four-Year'!CV11</f>
        <v>20938.882565627373</v>
      </c>
      <c r="D14" s="218">
        <f>'Data Four-Year'!GQ11</f>
        <v>13365.696642519644</v>
      </c>
      <c r="E14" s="252">
        <f>+'Data Four-Year'!DG11</f>
        <v>20737.268107492699</v>
      </c>
      <c r="F14" s="252">
        <f>'Data Four-Year'!IZ11</f>
        <v>13317.667784521364</v>
      </c>
      <c r="G14" s="252">
        <f>'Data Four-Year'!JA11</f>
        <v>11605.793991105695</v>
      </c>
      <c r="H14" s="218">
        <f>'Data Four-Year'!JB11</f>
        <v>11828.152224186379</v>
      </c>
      <c r="I14" s="218">
        <f>'Data Four-Year'!JC11</f>
        <v>13781.678235880716</v>
      </c>
      <c r="J14" s="218">
        <f>'Data Four-Year'!JD11</f>
        <v>15831.127910340452</v>
      </c>
      <c r="K14" s="218">
        <f>'Data Four-Year'!JE11</f>
        <v>16729.035915078268</v>
      </c>
      <c r="L14" s="220"/>
      <c r="M14" s="251">
        <f>+'Data Two-Year'!CV11</f>
        <v>12616.135706458615</v>
      </c>
      <c r="N14" s="218">
        <f>'Data Two-Year'!GQ11</f>
        <v>7646.1242909335015</v>
      </c>
      <c r="O14" s="252">
        <f>+'Data Two-Year'!DG11</f>
        <v>12829.263645331008</v>
      </c>
      <c r="P14" s="252">
        <f>'Data Two-Year'!IZ11</f>
        <v>7451.5859471339218</v>
      </c>
      <c r="Q14" s="252">
        <f>'Data Two-Year'!JA11</f>
        <v>6657.4492888953646</v>
      </c>
      <c r="R14" s="218">
        <f>'Data Two-Year'!JB11</f>
        <v>7151.6335948259575</v>
      </c>
      <c r="S14" s="218">
        <f>'Data Two-Year'!JC11</f>
        <v>9279.9643752580159</v>
      </c>
      <c r="T14" s="218">
        <f>'Data Two-Year'!JD11</f>
        <v>11362.091423108786</v>
      </c>
      <c r="U14" s="218">
        <f>'Data Two-Year'!JE11</f>
        <v>11801.177931045293</v>
      </c>
      <c r="V14" s="253" t="s">
        <v>22</v>
      </c>
    </row>
    <row r="15" spans="1:22" x14ac:dyDescent="0.2">
      <c r="A15" s="16" t="s">
        <v>23</v>
      </c>
      <c r="B15" s="16"/>
      <c r="C15" s="251">
        <f>+'Data Four-Year'!CV12</f>
        <v>25647.895561770772</v>
      </c>
      <c r="D15" s="218">
        <f>'Data Four-Year'!GQ12</f>
        <v>16653.928841427241</v>
      </c>
      <c r="E15" s="252">
        <f>+'Data Four-Year'!DG12</f>
        <v>25923.08908238446</v>
      </c>
      <c r="F15" s="252">
        <f>'Data Four-Year'!IZ12</f>
        <v>16280.488278633624</v>
      </c>
      <c r="G15" s="252">
        <f>'Data Four-Year'!JA12</f>
        <v>12444.787977412085</v>
      </c>
      <c r="H15" s="218">
        <f>'Data Four-Year'!JB12</f>
        <v>12483.304529538931</v>
      </c>
      <c r="I15" s="218">
        <f>'Data Four-Year'!JC12</f>
        <v>14467.517653813031</v>
      </c>
      <c r="J15" s="218">
        <f>'Data Four-Year'!JD12</f>
        <v>17954.331635575949</v>
      </c>
      <c r="K15" s="218">
        <f>'Data Four-Year'!JE12</f>
        <v>22415.621051693925</v>
      </c>
      <c r="L15" s="220"/>
      <c r="M15" s="251">
        <f>+'Data Two-Year'!CV12</f>
        <v>12692.105263157895</v>
      </c>
      <c r="N15" s="218">
        <f>'Data Two-Year'!GQ12</f>
        <v>8300.2671966926391</v>
      </c>
      <c r="O15" s="252">
        <f>+'Data Two-Year'!DG12</f>
        <v>13294.710211591537</v>
      </c>
      <c r="P15" s="252">
        <f>'Data Two-Year'!IZ12</f>
        <v>8823.7749279035925</v>
      </c>
      <c r="Q15" s="252">
        <f>'Data Two-Year'!JA12</f>
        <v>8211.3939722752984</v>
      </c>
      <c r="R15" s="218">
        <f>'Data Two-Year'!JB12</f>
        <v>8683.9203283230545</v>
      </c>
      <c r="S15" s="218">
        <f>'Data Two-Year'!JC12</f>
        <v>9789.2709052331556</v>
      </c>
      <c r="T15" s="218">
        <f>'Data Two-Year'!JD12</f>
        <v>10692.18318456451</v>
      </c>
      <c r="U15" s="218">
        <f>'Data Two-Year'!JE12</f>
        <v>11103.069185950511</v>
      </c>
      <c r="V15" s="253" t="s">
        <v>23</v>
      </c>
    </row>
    <row r="16" spans="1:22" x14ac:dyDescent="0.2">
      <c r="A16" s="16" t="s">
        <v>24</v>
      </c>
      <c r="B16" s="16"/>
      <c r="C16" s="251">
        <f>+'Data Four-Year'!CV13</f>
        <v>20578.341105365551</v>
      </c>
      <c r="D16" s="218">
        <f>'Data Four-Year'!GQ13</f>
        <v>10916.703431840513</v>
      </c>
      <c r="E16" s="252">
        <f>+'Data Four-Year'!DG13</f>
        <v>20688.780368095919</v>
      </c>
      <c r="F16" s="252">
        <f>'Data Four-Year'!IZ13</f>
        <v>9367.6066347849301</v>
      </c>
      <c r="G16" s="252">
        <f>'Data Four-Year'!JA13</f>
        <v>5607.1363506013859</v>
      </c>
      <c r="H16" s="218">
        <f>'Data Four-Year'!JB13</f>
        <v>6993.1668977145291</v>
      </c>
      <c r="I16" s="218">
        <f>'Data Four-Year'!JC13</f>
        <v>10795.04431934672</v>
      </c>
      <c r="J16" s="218">
        <f>'Data Four-Year'!JD13</f>
        <v>14843.914567230117</v>
      </c>
      <c r="K16" s="218">
        <f>'Data Four-Year'!JE13</f>
        <v>15899.982671358874</v>
      </c>
      <c r="L16" s="220"/>
      <c r="M16" s="251">
        <f>+'Data Two-Year'!CV13</f>
        <v>11543.358385963702</v>
      </c>
      <c r="N16" s="218">
        <f>'Data Two-Year'!GQ13</f>
        <v>5598.4779780631698</v>
      </c>
      <c r="O16" s="252">
        <f>+'Data Two-Year'!DG13</f>
        <v>11692.16120571873</v>
      </c>
      <c r="P16" s="252">
        <f>'Data Two-Year'!IZ13</f>
        <v>5890.2257638098627</v>
      </c>
      <c r="Q16" s="252">
        <f>'Data Two-Year'!JA13</f>
        <v>5189.9284206310112</v>
      </c>
      <c r="R16" s="218">
        <f>'Data Two-Year'!JB13</f>
        <v>5870.621146371549</v>
      </c>
      <c r="S16" s="218">
        <f>'Data Two-Year'!JC13</f>
        <v>8170.6302459664084</v>
      </c>
      <c r="T16" s="218">
        <f>'Data Two-Year'!JD13</f>
        <v>10734.45620571873</v>
      </c>
      <c r="U16" s="218">
        <f>'Data Two-Year'!JE13</f>
        <v>11383.077872385396</v>
      </c>
      <c r="V16" s="253" t="s">
        <v>24</v>
      </c>
    </row>
    <row r="17" spans="1:22" x14ac:dyDescent="0.2">
      <c r="A17" s="15" t="s">
        <v>25</v>
      </c>
      <c r="B17" s="15"/>
      <c r="C17" s="245">
        <f>+'Data Four-Year'!CV14</f>
        <v>21560.238326777056</v>
      </c>
      <c r="D17" s="246">
        <f>'Data Four-Year'!GQ14</f>
        <v>13941.385763038485</v>
      </c>
      <c r="E17" s="247">
        <f>+'Data Four-Year'!DG14</f>
        <v>20860.86925565861</v>
      </c>
      <c r="F17" s="247">
        <f>'Data Four-Year'!IZ14</f>
        <v>13408.214431337459</v>
      </c>
      <c r="G17" s="247">
        <f>'Data Four-Year'!JA14</f>
        <v>11380.980498389603</v>
      </c>
      <c r="H17" s="246">
        <f>'Data Four-Year'!JB14</f>
        <v>12008.896121330252</v>
      </c>
      <c r="I17" s="246">
        <f>'Data Four-Year'!JC14</f>
        <v>14635.036562427693</v>
      </c>
      <c r="J17" s="246">
        <f>'Data Four-Year'!JD14</f>
        <v>16280.360385443859</v>
      </c>
      <c r="K17" s="246">
        <f>'Data Four-Year'!JE14</f>
        <v>16036.94420212542</v>
      </c>
      <c r="L17" s="220"/>
      <c r="M17" s="245">
        <f>+'Data Two-Year'!CV14</f>
        <v>13494.758397714671</v>
      </c>
      <c r="N17" s="246">
        <f>'Data Two-Year'!GQ14</f>
        <v>8026.2908904401811</v>
      </c>
      <c r="O17" s="247">
        <f>+'Data Two-Year'!DG14</f>
        <v>13740.637835703308</v>
      </c>
      <c r="P17" s="247">
        <f>'Data Two-Year'!IZ14</f>
        <v>8810.4333281907875</v>
      </c>
      <c r="Q17" s="247">
        <f>'Data Two-Year'!JA14</f>
        <v>7605.5414410164012</v>
      </c>
      <c r="R17" s="246">
        <f>'Data Two-Year'!JB14</f>
        <v>8630.1188113130629</v>
      </c>
      <c r="S17" s="246">
        <f>'Data Two-Year'!JC14</f>
        <v>10798.174167883239</v>
      </c>
      <c r="T17" s="246">
        <f>'Data Two-Year'!JD14</f>
        <v>12797.170188644484</v>
      </c>
      <c r="U17" s="246">
        <f>'Data Two-Year'!JE14</f>
        <v>12807.198583366859</v>
      </c>
      <c r="V17" s="248" t="s">
        <v>25</v>
      </c>
    </row>
    <row r="18" spans="1:22" x14ac:dyDescent="0.2">
      <c r="A18" s="15" t="s">
        <v>26</v>
      </c>
      <c r="B18" s="15"/>
      <c r="C18" s="245">
        <f>+'Data Four-Year'!CV15</f>
        <v>23953.845362978758</v>
      </c>
      <c r="D18" s="246">
        <f>'Data Four-Year'!GQ15</f>
        <v>14708.862858305862</v>
      </c>
      <c r="E18" s="247">
        <f>+'Data Four-Year'!DG15</f>
        <v>23620.122939474633</v>
      </c>
      <c r="F18" s="247">
        <f>'Data Four-Year'!IZ15</f>
        <v>13757.836846466791</v>
      </c>
      <c r="G18" s="247">
        <f>'Data Four-Year'!JA15</f>
        <v>11999.541056017026</v>
      </c>
      <c r="H18" s="246">
        <f>'Data Four-Year'!JB15</f>
        <v>11238.488236278286</v>
      </c>
      <c r="I18" s="246">
        <f>'Data Four-Year'!JC15</f>
        <v>13568.025450552919</v>
      </c>
      <c r="J18" s="246">
        <f>'Data Four-Year'!JD15</f>
        <v>16773.453276553286</v>
      </c>
      <c r="K18" s="246">
        <f>'Data Four-Year'!JE15</f>
        <v>17892.45533975455</v>
      </c>
      <c r="L18" s="220"/>
      <c r="M18" s="245">
        <f>+'Data Two-Year'!CV15</f>
        <v>12161.082129004453</v>
      </c>
      <c r="N18" s="246">
        <f>'Data Two-Year'!GQ15</f>
        <v>6672.8990190848826</v>
      </c>
      <c r="O18" s="247">
        <f>+'Data Two-Year'!DG15</f>
        <v>11794.462406845549</v>
      </c>
      <c r="P18" s="247">
        <f>'Data Two-Year'!IZ15</f>
        <v>5322.6558873923414</v>
      </c>
      <c r="Q18" s="247">
        <f>'Data Two-Year'!JA15</f>
        <v>4322.72083043159</v>
      </c>
      <c r="R18" s="246">
        <f>'Data Two-Year'!JB15</f>
        <v>4731.344943228085</v>
      </c>
      <c r="S18" s="246">
        <f>'Data Two-Year'!JC15</f>
        <v>6903.7398566684533</v>
      </c>
      <c r="T18" s="246">
        <f>'Data Two-Year'!JD15</f>
        <v>9544.3795052911446</v>
      </c>
      <c r="U18" s="246">
        <f>'Data Two-Year'!JE15</f>
        <v>10263.093422888329</v>
      </c>
      <c r="V18" s="248" t="s">
        <v>26</v>
      </c>
    </row>
    <row r="19" spans="1:22" x14ac:dyDescent="0.2">
      <c r="A19" s="15" t="s">
        <v>27</v>
      </c>
      <c r="B19" s="15"/>
      <c r="C19" s="245">
        <f>+'Data Four-Year'!CV16</f>
        <v>23354.112847430693</v>
      </c>
      <c r="D19" s="246">
        <f>'Data Four-Year'!GQ16</f>
        <v>13585.514480689788</v>
      </c>
      <c r="E19" s="247">
        <f>+'Data Four-Year'!DG16</f>
        <v>23070.717986495489</v>
      </c>
      <c r="F19" s="247">
        <f>'Data Four-Year'!IZ16</f>
        <v>13265.875722798921</v>
      </c>
      <c r="G19" s="247">
        <f>'Data Four-Year'!JA16</f>
        <v>11678.257545966855</v>
      </c>
      <c r="H19" s="246">
        <f>'Data Four-Year'!JB16</f>
        <v>11976.71539694003</v>
      </c>
      <c r="I19" s="246">
        <f>'Data Four-Year'!JC16</f>
        <v>14209.62486010968</v>
      </c>
      <c r="J19" s="246">
        <f>'Data Four-Year'!JD16</f>
        <v>16255.327279689205</v>
      </c>
      <c r="K19" s="246">
        <f>'Data Four-Year'!JE16</f>
        <v>16181.513302177769</v>
      </c>
      <c r="L19" s="220"/>
      <c r="M19" s="245">
        <f>+'Data Two-Year'!CV16</f>
        <v>14791.114198424617</v>
      </c>
      <c r="N19" s="246">
        <f>'Data Two-Year'!GQ16</f>
        <v>9326.8579059388558</v>
      </c>
      <c r="O19" s="247">
        <f>+'Data Two-Year'!DG16</f>
        <v>14861.53704490366</v>
      </c>
      <c r="P19" s="247">
        <f>'Data Two-Year'!IZ16</f>
        <v>9573.5121446945741</v>
      </c>
      <c r="Q19" s="247">
        <f>'Data Two-Year'!JA16</f>
        <v>8732.9340823709863</v>
      </c>
      <c r="R19" s="246">
        <f>'Data Two-Year'!JB16</f>
        <v>9106.0558209815463</v>
      </c>
      <c r="S19" s="246">
        <f>'Data Two-Year'!JC16</f>
        <v>11515.780688971456</v>
      </c>
      <c r="T19" s="246">
        <f>'Data Two-Year'!JD16</f>
        <v>13231.596255429977</v>
      </c>
      <c r="U19" s="246">
        <f>'Data Two-Year'!JE16</f>
        <v>13293.026208990348</v>
      </c>
      <c r="V19" s="248" t="s">
        <v>27</v>
      </c>
    </row>
    <row r="20" spans="1:22" x14ac:dyDescent="0.2">
      <c r="A20" s="15" t="s">
        <v>28</v>
      </c>
      <c r="B20" s="15"/>
      <c r="C20" s="245">
        <f>+'Data Four-Year'!CV17</f>
        <v>25207.179024444111</v>
      </c>
      <c r="D20" s="246">
        <f>'Data Four-Year'!GQ17</f>
        <v>16987.784242263457</v>
      </c>
      <c r="E20" s="247">
        <f>+'Data Four-Year'!DG17</f>
        <v>24833.507450956829</v>
      </c>
      <c r="F20" s="247">
        <f>'Data Four-Year'!IZ17</f>
        <v>18018.095042703124</v>
      </c>
      <c r="G20" s="247">
        <f>'Data Four-Year'!JA17</f>
        <v>11773.103394794583</v>
      </c>
      <c r="H20" s="246">
        <f>'Data Four-Year'!JB17</f>
        <v>13650.75327199911</v>
      </c>
      <c r="I20" s="246">
        <f>'Data Four-Year'!JC17</f>
        <v>18481.137386677674</v>
      </c>
      <c r="J20" s="246">
        <f>'Data Four-Year'!JD17</f>
        <v>22119.067031509738</v>
      </c>
      <c r="K20" s="246">
        <f>'Data Four-Year'!JE17</f>
        <v>23451.848094913898</v>
      </c>
      <c r="L20" s="220"/>
      <c r="M20" s="245">
        <f>+'Data Two-Year'!CV17</f>
        <v>13096.561332162584</v>
      </c>
      <c r="N20" s="246">
        <f>'Data Two-Year'!GQ17</f>
        <v>8362.2201035562284</v>
      </c>
      <c r="O20" s="247">
        <f>+'Data Two-Year'!DG17</f>
        <v>13388.787482551503</v>
      </c>
      <c r="P20" s="247">
        <f>'Data Two-Year'!IZ17</f>
        <v>8749.58737778461</v>
      </c>
      <c r="Q20" s="247">
        <f>'Data Two-Year'!JA17</f>
        <v>7393.0315344621013</v>
      </c>
      <c r="R20" s="246">
        <f>'Data Two-Year'!JB17</f>
        <v>8014.8599463196188</v>
      </c>
      <c r="S20" s="246">
        <f>'Data Two-Year'!JC17</f>
        <v>10178.576787364338</v>
      </c>
      <c r="T20" s="246">
        <f>'Data Two-Year'!JD17</f>
        <v>12327.840477943208</v>
      </c>
      <c r="U20" s="246">
        <f>'Data Two-Year'!JE17</f>
        <v>12973.077020264398</v>
      </c>
      <c r="V20" s="248" t="s">
        <v>28</v>
      </c>
    </row>
    <row r="21" spans="1:22" x14ac:dyDescent="0.2">
      <c r="A21" s="16" t="s">
        <v>29</v>
      </c>
      <c r="B21" s="16"/>
      <c r="C21" s="251">
        <f>+'Data Four-Year'!CV18</f>
        <v>23861.260898694196</v>
      </c>
      <c r="D21" s="218">
        <f>'Data Four-Year'!GQ18</f>
        <v>14750.188182348042</v>
      </c>
      <c r="E21" s="252">
        <f>+'Data Four-Year'!DG18</f>
        <v>23762.503579519518</v>
      </c>
      <c r="F21" s="252">
        <f>'Data Four-Year'!IZ18</f>
        <v>14962.646150203296</v>
      </c>
      <c r="G21" s="252">
        <f>'Data Four-Year'!JA18</f>
        <v>13296.545176857289</v>
      </c>
      <c r="H21" s="218">
        <f>'Data Four-Year'!JB18</f>
        <v>13629.358856995035</v>
      </c>
      <c r="I21" s="218">
        <f>'Data Four-Year'!JC18</f>
        <v>17396.551123101133</v>
      </c>
      <c r="J21" s="218">
        <f>'Data Four-Year'!JD18</f>
        <v>18052.329666476042</v>
      </c>
      <c r="K21" s="218">
        <f>'Data Four-Year'!JE18</f>
        <v>18930.445987896481</v>
      </c>
      <c r="L21" s="220"/>
      <c r="M21" s="251">
        <f>+'Data Two-Year'!CV18</f>
        <v>10862.660643384621</v>
      </c>
      <c r="N21" s="218">
        <f>'Data Two-Year'!GQ18</f>
        <v>5439.9332599593645</v>
      </c>
      <c r="O21" s="252">
        <f>+'Data Two-Year'!DG18</f>
        <v>10877.571187286312</v>
      </c>
      <c r="P21" s="252">
        <f>'Data Two-Year'!IZ18</f>
        <v>5315.2442958745778</v>
      </c>
      <c r="Q21" s="252">
        <f>'Data Two-Year'!JA18</f>
        <v>4631.0311819344251</v>
      </c>
      <c r="R21" s="218">
        <f>'Data Two-Year'!JB18</f>
        <v>5250.6397139627679</v>
      </c>
      <c r="S21" s="218">
        <f>'Data Two-Year'!JC18</f>
        <v>7399.8543953063618</v>
      </c>
      <c r="T21" s="218">
        <f>'Data Two-Year'!JD18</f>
        <v>8566.3471546997534</v>
      </c>
      <c r="U21" s="218">
        <f>'Data Two-Year'!JE18</f>
        <v>8771.0113070467905</v>
      </c>
      <c r="V21" s="253" t="s">
        <v>29</v>
      </c>
    </row>
    <row r="22" spans="1:22" x14ac:dyDescent="0.2">
      <c r="A22" s="16" t="s">
        <v>30</v>
      </c>
      <c r="B22" s="16"/>
      <c r="C22" s="251">
        <f>+'Data Four-Year'!CV19</f>
        <v>20867.836127174531</v>
      </c>
      <c r="D22" s="218">
        <f>'Data Four-Year'!GQ19</f>
        <v>12357.795487930201</v>
      </c>
      <c r="E22" s="252">
        <f>+'Data Four-Year'!DG19</f>
        <v>20850.405350715206</v>
      </c>
      <c r="F22" s="252">
        <f>'Data Four-Year'!IZ19</f>
        <v>13842.34258080459</v>
      </c>
      <c r="G22" s="252">
        <f>'Data Four-Year'!JA19</f>
        <v>9320.4944678263528</v>
      </c>
      <c r="H22" s="218">
        <f>'Data Four-Year'!JB19</f>
        <v>10636.18607697219</v>
      </c>
      <c r="I22" s="218">
        <f>'Data Four-Year'!JC19</f>
        <v>14302.267571631775</v>
      </c>
      <c r="J22" s="218">
        <f>'Data Four-Year'!JD19</f>
        <v>18423.823643008138</v>
      </c>
      <c r="K22" s="218">
        <f>'Data Four-Year'!JE19</f>
        <v>19918.965361336555</v>
      </c>
      <c r="L22" s="220"/>
      <c r="M22" s="251">
        <f>+'Data Two-Year'!CV19</f>
        <v>12386.999246998086</v>
      </c>
      <c r="N22" s="218">
        <f>'Data Two-Year'!GQ19</f>
        <v>6674.7620711820018</v>
      </c>
      <c r="O22" s="252">
        <f>+'Data Two-Year'!DG19</f>
        <v>12321.24749079347</v>
      </c>
      <c r="P22" s="252">
        <f>'Data Two-Year'!IZ19</f>
        <v>6056.8039625096735</v>
      </c>
      <c r="Q22" s="252">
        <f>'Data Two-Year'!JA19</f>
        <v>5347.5725646365945</v>
      </c>
      <c r="R22" s="218">
        <f>'Data Two-Year'!JB19</f>
        <v>5749.2274907934698</v>
      </c>
      <c r="S22" s="218">
        <f>'Data Two-Year'!JC19</f>
        <v>7096.2313182867319</v>
      </c>
      <c r="T22" s="218">
        <f>'Data Two-Year'!JD19</f>
        <v>10346.061343607324</v>
      </c>
      <c r="U22" s="218">
        <f>'Data Two-Year'!JE19</f>
        <v>12136.797490793469</v>
      </c>
      <c r="V22" s="253" t="s">
        <v>30</v>
      </c>
    </row>
    <row r="23" spans="1:22" x14ac:dyDescent="0.2">
      <c r="A23" s="16" t="s">
        <v>31</v>
      </c>
      <c r="B23" s="16"/>
      <c r="C23" s="251">
        <f>+'Data Four-Year'!CV20</f>
        <v>22662.884664967532</v>
      </c>
      <c r="D23" s="218">
        <f>'Data Four-Year'!GQ20</f>
        <v>14996.119604726569</v>
      </c>
      <c r="E23" s="252">
        <f>+'Data Four-Year'!DG20</f>
        <v>22247.055130278844</v>
      </c>
      <c r="F23" s="252">
        <f>'Data Four-Year'!IZ20</f>
        <v>14636.857446677895</v>
      </c>
      <c r="G23" s="252">
        <f>'Data Four-Year'!JA20</f>
        <v>11661.717834587909</v>
      </c>
      <c r="H23" s="218">
        <f>'Data Four-Year'!JB20</f>
        <v>11502.981003407855</v>
      </c>
      <c r="I23" s="218">
        <f>'Data Four-Year'!JC20</f>
        <v>15941.721251391773</v>
      </c>
      <c r="J23" s="218">
        <f>'Data Four-Year'!JD20</f>
        <v>18769.940556493326</v>
      </c>
      <c r="K23" s="218">
        <f>'Data Four-Year'!JE20</f>
        <v>19932.796306749431</v>
      </c>
      <c r="L23" s="220"/>
      <c r="M23" s="251">
        <f>+'Data Two-Year'!CV20</f>
        <v>13316.580106189729</v>
      </c>
      <c r="N23" s="218">
        <f>'Data Two-Year'!GQ20</f>
        <v>7748.3873190865215</v>
      </c>
      <c r="O23" s="252">
        <f>+'Data Two-Year'!DG20</f>
        <v>13597.222229185634</v>
      </c>
      <c r="P23" s="252">
        <f>'Data Two-Year'!IZ20</f>
        <v>7716.0244358054933</v>
      </c>
      <c r="Q23" s="252">
        <f>'Data Two-Year'!JA20</f>
        <v>6657.0701425082671</v>
      </c>
      <c r="R23" s="218">
        <f>'Data Two-Year'!JB20</f>
        <v>6587.7776869321133</v>
      </c>
      <c r="S23" s="218">
        <f>'Data Two-Year'!JC20</f>
        <v>9556.0904167648478</v>
      </c>
      <c r="T23" s="218">
        <f>'Data Two-Year'!JD20</f>
        <v>11797.023978456771</v>
      </c>
      <c r="U23" s="218">
        <f>'Data Two-Year'!JE20</f>
        <v>12467.168895852301</v>
      </c>
      <c r="V23" s="253" t="s">
        <v>31</v>
      </c>
    </row>
    <row r="24" spans="1:22" x14ac:dyDescent="0.2">
      <c r="A24" s="16" t="s">
        <v>32</v>
      </c>
      <c r="B24" s="16"/>
      <c r="C24" s="251">
        <f>+'Data Four-Year'!CV21</f>
        <v>27463.902445118958</v>
      </c>
      <c r="D24" s="218">
        <f>'Data Four-Year'!GQ21</f>
        <v>19170.908471254785</v>
      </c>
      <c r="E24" s="252">
        <f>+'Data Four-Year'!DG21</f>
        <v>27091.925107449239</v>
      </c>
      <c r="F24" s="252">
        <f>'Data Four-Year'!IZ21</f>
        <v>17928.425607149416</v>
      </c>
      <c r="G24" s="252">
        <f>'Data Four-Year'!JA21</f>
        <v>14223.30780975065</v>
      </c>
      <c r="H24" s="218">
        <f>'Data Four-Year'!JB21</f>
        <v>15087.992758125745</v>
      </c>
      <c r="I24" s="218">
        <f>'Data Four-Year'!JC21</f>
        <v>18237.868253374698</v>
      </c>
      <c r="J24" s="218">
        <f>'Data Four-Year'!JD21</f>
        <v>20536.242812569537</v>
      </c>
      <c r="K24" s="218">
        <f>'Data Four-Year'!JE21</f>
        <v>21910.299805273575</v>
      </c>
      <c r="L24" s="220"/>
      <c r="M24" s="251">
        <f>+'Data Two-Year'!CV21</f>
        <v>13389.671663481502</v>
      </c>
      <c r="N24" s="218">
        <f>'Data Two-Year'!GQ21</f>
        <v>6572.0683040787289</v>
      </c>
      <c r="O24" s="252">
        <f>+'Data Two-Year'!DG21</f>
        <v>13765.06437040631</v>
      </c>
      <c r="P24" s="252">
        <f>'Data Two-Year'!IZ21</f>
        <v>5846.7045461251591</v>
      </c>
      <c r="Q24" s="252">
        <f>'Data Two-Year'!JA21</f>
        <v>5023.5319618312787</v>
      </c>
      <c r="R24" s="218">
        <f>'Data Two-Year'!JB21</f>
        <v>5062.9163201749816</v>
      </c>
      <c r="S24" s="218">
        <f>'Data Two-Year'!JC21</f>
        <v>6979.3170682480359</v>
      </c>
      <c r="T24" s="218">
        <f>'Data Two-Year'!JD21</f>
        <v>9139.9414970603739</v>
      </c>
      <c r="U24" s="218">
        <f>'Data Two-Year'!JE21</f>
        <v>9531.5987215513487</v>
      </c>
      <c r="V24" s="253" t="s">
        <v>32</v>
      </c>
    </row>
    <row r="25" spans="1:22" x14ac:dyDescent="0.2">
      <c r="A25" s="15" t="s">
        <v>33</v>
      </c>
      <c r="B25" s="15"/>
      <c r="C25" s="245">
        <f>+'Data Four-Year'!CV22</f>
        <v>24260.432803003805</v>
      </c>
      <c r="D25" s="246">
        <f>'Data Four-Year'!GQ22</f>
        <v>15331.037084566991</v>
      </c>
      <c r="E25" s="247">
        <f>+'Data Four-Year'!DG22</f>
        <v>23970.444527183452</v>
      </c>
      <c r="F25" s="247">
        <f>'Data Four-Year'!IZ22</f>
        <v>14369.879628193554</v>
      </c>
      <c r="G25" s="247">
        <f>'Data Four-Year'!JA22</f>
        <v>10300.075357814532</v>
      </c>
      <c r="H25" s="246">
        <f>'Data Four-Year'!JB22</f>
        <v>12273.384690765028</v>
      </c>
      <c r="I25" s="246">
        <f>'Data Four-Year'!JC22</f>
        <v>16892.694159356084</v>
      </c>
      <c r="J25" s="246">
        <f>'Data Four-Year'!JD22</f>
        <v>18915.402835700428</v>
      </c>
      <c r="K25" s="246">
        <f>'Data Four-Year'!JE22</f>
        <v>18965.535784014053</v>
      </c>
      <c r="L25" s="220"/>
      <c r="M25" s="245">
        <f>+'Data Two-Year'!CV22</f>
        <v>11959.809500312895</v>
      </c>
      <c r="N25" s="246">
        <f>'Data Two-Year'!GQ22</f>
        <v>6245.9792832361945</v>
      </c>
      <c r="O25" s="247">
        <f>+'Data Two-Year'!DG22</f>
        <v>12523.671824828596</v>
      </c>
      <c r="P25" s="247">
        <f>'Data Two-Year'!IZ22</f>
        <v>6024.207664382513</v>
      </c>
      <c r="Q25" s="247">
        <f>'Data Two-Year'!JA22</f>
        <v>5464.6165523258942</v>
      </c>
      <c r="R25" s="246">
        <f>'Data Two-Year'!JB22</f>
        <v>5886.027024828596</v>
      </c>
      <c r="S25" s="246">
        <f>'Data Two-Year'!JC22</f>
        <v>7634.9153079123453</v>
      </c>
      <c r="T25" s="246">
        <f>'Data Two-Year'!JD22</f>
        <v>8837.4949017516738</v>
      </c>
      <c r="U25" s="246">
        <f>'Data Two-Year'!JE22</f>
        <v>10256.6465083729</v>
      </c>
      <c r="V25" s="248" t="s">
        <v>33</v>
      </c>
    </row>
    <row r="26" spans="1:22" x14ac:dyDescent="0.2">
      <c r="A26" s="15" t="s">
        <v>34</v>
      </c>
      <c r="B26" s="15"/>
      <c r="C26" s="245">
        <f>+'Data Four-Year'!CV23</f>
        <v>22346.00448349107</v>
      </c>
      <c r="D26" s="246">
        <f>'Data Four-Year'!GQ23</f>
        <v>12825.448273535867</v>
      </c>
      <c r="E26" s="247">
        <f>+'Data Four-Year'!DG23</f>
        <v>22237.274913094912</v>
      </c>
      <c r="F26" s="247">
        <f>'Data Four-Year'!IZ23</f>
        <v>13904.975845656019</v>
      </c>
      <c r="G26" s="247">
        <f>'Data Four-Year'!JA23</f>
        <v>10652.433555471836</v>
      </c>
      <c r="H26" s="246">
        <f>'Data Four-Year'!JB23</f>
        <v>10983.581512400249</v>
      </c>
      <c r="I26" s="246">
        <f>'Data Four-Year'!JC23</f>
        <v>13940.57259558345</v>
      </c>
      <c r="J26" s="246">
        <f>'Data Four-Year'!JD23</f>
        <v>18858.89946064345</v>
      </c>
      <c r="K26" s="246">
        <f>'Data Four-Year'!JE23</f>
        <v>20390.204801141954</v>
      </c>
      <c r="L26" s="220"/>
      <c r="M26" s="245">
        <f>+'Data Two-Year'!CV23</f>
        <v>12140.315252667417</v>
      </c>
      <c r="N26" s="246">
        <f>'Data Two-Year'!GQ23</f>
        <v>6684.6371123356666</v>
      </c>
      <c r="O26" s="247">
        <f>+'Data Two-Year'!DG23</f>
        <v>12285.26189906121</v>
      </c>
      <c r="P26" s="247">
        <f>'Data Two-Year'!IZ23</f>
        <v>6931.7721497575885</v>
      </c>
      <c r="Q26" s="247">
        <f>'Data Two-Year'!JA23</f>
        <v>5935.9669517727689</v>
      </c>
      <c r="R26" s="246">
        <f>'Data Two-Year'!JB23</f>
        <v>6589.6065278576107</v>
      </c>
      <c r="S26" s="246">
        <f>'Data Two-Year'!JC23</f>
        <v>8827.8032204497867</v>
      </c>
      <c r="T26" s="246">
        <f>'Data Two-Year'!JD23</f>
        <v>11270.685221744916</v>
      </c>
      <c r="U26" s="246">
        <f>'Data Two-Year'!JE23</f>
        <v>11826.429887525521</v>
      </c>
      <c r="V26" s="248" t="s">
        <v>34</v>
      </c>
    </row>
    <row r="27" spans="1:22" x14ac:dyDescent="0.2">
      <c r="A27" s="15" t="s">
        <v>35</v>
      </c>
      <c r="B27" s="15"/>
      <c r="C27" s="245">
        <f>+'Data Four-Year'!CV24</f>
        <v>27754.343394473686</v>
      </c>
      <c r="D27" s="246">
        <f>'Data Four-Year'!GQ24</f>
        <v>18647.118597546541</v>
      </c>
      <c r="E27" s="247">
        <f>+'Data Four-Year'!DG24</f>
        <v>27701.876559730412</v>
      </c>
      <c r="F27" s="247">
        <f>'Data Four-Year'!IZ24</f>
        <v>19781.404745454776</v>
      </c>
      <c r="G27" s="247">
        <f>'Data Four-Year'!JA24</f>
        <v>14156.397539736045</v>
      </c>
      <c r="H27" s="246">
        <f>'Data Four-Year'!JB24</f>
        <v>14761.873158369868</v>
      </c>
      <c r="I27" s="246">
        <f>'Data Four-Year'!JC24</f>
        <v>18360.042271678038</v>
      </c>
      <c r="J27" s="246">
        <f>'Data Four-Year'!JD24</f>
        <v>22614.345140025216</v>
      </c>
      <c r="K27" s="246">
        <f>'Data Four-Year'!JE24</f>
        <v>25769.157193834952</v>
      </c>
      <c r="L27" s="220"/>
      <c r="M27" s="245">
        <f>+'Data Two-Year'!CV24</f>
        <v>13069.928901551968</v>
      </c>
      <c r="N27" s="246">
        <f>'Data Two-Year'!GQ24</f>
        <v>7808.173365855414</v>
      </c>
      <c r="O27" s="247">
        <f>+'Data Two-Year'!DG24</f>
        <v>13213.723988528067</v>
      </c>
      <c r="P27" s="247">
        <f>'Data Two-Year'!IZ24</f>
        <v>8189.76656785253</v>
      </c>
      <c r="Q27" s="247">
        <f>'Data Two-Year'!JA24</f>
        <v>6903.6699520697339</v>
      </c>
      <c r="R27" s="246">
        <f>'Data Two-Year'!JB24</f>
        <v>7434.1671594927275</v>
      </c>
      <c r="S27" s="246">
        <f>'Data Two-Year'!JC24</f>
        <v>9244.8675438121227</v>
      </c>
      <c r="T27" s="246">
        <f>'Data Two-Year'!JD24</f>
        <v>11663.4166901926</v>
      </c>
      <c r="U27" s="246">
        <f>'Data Two-Year'!JE24</f>
        <v>12910.439373143452</v>
      </c>
      <c r="V27" s="248" t="s">
        <v>35</v>
      </c>
    </row>
    <row r="28" spans="1:22" x14ac:dyDescent="0.2">
      <c r="A28" s="14" t="s">
        <v>36</v>
      </c>
      <c r="B28" s="14"/>
      <c r="C28" s="254">
        <f>+'Data Four-Year'!CV25</f>
        <v>19571.020038904426</v>
      </c>
      <c r="D28" s="255">
        <f>'Data Four-Year'!GQ25</f>
        <v>10857.711599638889</v>
      </c>
      <c r="E28" s="256">
        <f>+'Data Four-Year'!DG25</f>
        <v>19635.729854055313</v>
      </c>
      <c r="F28" s="256">
        <f>'Data Four-Year'!IZ25</f>
        <v>11217.954376348307</v>
      </c>
      <c r="G28" s="256">
        <f>'Data Four-Year'!JA25</f>
        <v>8556.8992141070266</v>
      </c>
      <c r="H28" s="255">
        <f>'Data Four-Year'!JB25</f>
        <v>9324.1902156686647</v>
      </c>
      <c r="I28" s="255">
        <f>'Data Four-Year'!JC25</f>
        <v>11824.857292286782</v>
      </c>
      <c r="J28" s="255">
        <f>'Data Four-Year'!JD25</f>
        <v>14620.192687154893</v>
      </c>
      <c r="K28" s="255">
        <f>'Data Four-Year'!JE25</f>
        <v>15208.331705907165</v>
      </c>
      <c r="L28" s="220"/>
      <c r="M28" s="254">
        <f>+'Data Two-Year'!CV25</f>
        <v>11949.365457377191</v>
      </c>
      <c r="N28" s="255">
        <f>'Data Two-Year'!GQ25</f>
        <v>6393.2087688832717</v>
      </c>
      <c r="O28" s="256">
        <f>+'Data Two-Year'!DG25</f>
        <v>12080.963171922094</v>
      </c>
      <c r="P28" s="256">
        <f>'Data Two-Year'!IZ25</f>
        <v>7172.8236258091056</v>
      </c>
      <c r="Q28" s="256">
        <f>'Data Two-Year'!JA25</f>
        <v>6489.1068981578355</v>
      </c>
      <c r="R28" s="255">
        <f>'Data Two-Year'!JB25</f>
        <v>6199.7358991948213</v>
      </c>
      <c r="S28" s="255">
        <f>'Data Two-Year'!JC25</f>
        <v>8113.9420748756802</v>
      </c>
      <c r="T28" s="255">
        <f>'Data Two-Year'!JD25</f>
        <v>10703.339715131971</v>
      </c>
      <c r="U28" s="255">
        <f>'Data Two-Year'!JE25</f>
        <v>11054.479300954352</v>
      </c>
      <c r="V28" s="244" t="s">
        <v>36</v>
      </c>
    </row>
    <row r="29" spans="1:22" x14ac:dyDescent="0.2">
      <c r="A29" s="15" t="s">
        <v>37</v>
      </c>
      <c r="B29" s="15"/>
      <c r="C29" s="245">
        <f>+'Data Four-Year'!CV26</f>
        <v>23957.649171639961</v>
      </c>
      <c r="D29" s="246">
        <f>'Data Four-Year'!GQ26</f>
        <v>13414.35786959715</v>
      </c>
      <c r="E29" s="247">
        <f>+'Data Four-Year'!DG26</f>
        <v>24090.984345867248</v>
      </c>
      <c r="F29" s="247">
        <f>'Data Four-Year'!IZ26</f>
        <v>13037.204471101073</v>
      </c>
      <c r="G29" s="247">
        <f>'Data Four-Year'!JA26</f>
        <v>9025.5094991790374</v>
      </c>
      <c r="H29" s="246">
        <f>'Data Four-Year'!JB26</f>
        <v>9961.0914903004141</v>
      </c>
      <c r="I29" s="246">
        <f>'Data Four-Year'!JC26</f>
        <v>13467.345731283407</v>
      </c>
      <c r="J29" s="246">
        <f>'Data Four-Year'!JD26</f>
        <v>18130.276779858817</v>
      </c>
      <c r="K29" s="246">
        <f>'Data Four-Year'!JE26</f>
        <v>21431.2564306729</v>
      </c>
      <c r="L29" s="220"/>
      <c r="M29" s="245">
        <f>+'Data Two-Year'!CV26</f>
        <v>12640.774111568177</v>
      </c>
      <c r="N29" s="246">
        <f>'Data Two-Year'!GQ26</f>
        <v>7417.6536127113241</v>
      </c>
      <c r="O29" s="247">
        <f>+'Data Two-Year'!DG26</f>
        <v>12850.78162682638</v>
      </c>
      <c r="P29" s="247">
        <f>'Data Two-Year'!IZ26</f>
        <v>6107.3429354602795</v>
      </c>
      <c r="Q29" s="247">
        <f>'Data Two-Year'!JA26</f>
        <v>5298.0744931697645</v>
      </c>
      <c r="R29" s="246">
        <f>'Data Two-Year'!JB26</f>
        <v>5847.9464780796006</v>
      </c>
      <c r="S29" s="246">
        <f>'Data Two-Year'!JC26</f>
        <v>8306.5867609124762</v>
      </c>
      <c r="T29" s="246">
        <f>'Data Two-Year'!JD26</f>
        <v>10801.563003344598</v>
      </c>
      <c r="U29" s="246">
        <f>'Data Two-Year'!JE26</f>
        <v>11844.951516329142</v>
      </c>
      <c r="V29" s="248" t="s">
        <v>37</v>
      </c>
    </row>
    <row r="30" spans="1:22" x14ac:dyDescent="0.2">
      <c r="A30" s="15" t="s">
        <v>20</v>
      </c>
      <c r="B30" s="15"/>
      <c r="C30" s="249">
        <f t="shared" ref="C30:K30" si="3">(C29/C$10)*100</f>
        <v>101.67616264446058</v>
      </c>
      <c r="D30" s="249">
        <f t="shared" si="3"/>
        <v>92.656009235318336</v>
      </c>
      <c r="E30" s="250">
        <f t="shared" si="3"/>
        <v>101.96495339129221</v>
      </c>
      <c r="F30" s="250">
        <f t="shared" si="3"/>
        <v>86.899775483214398</v>
      </c>
      <c r="G30" s="250">
        <f t="shared" si="3"/>
        <v>82.587092826065742</v>
      </c>
      <c r="H30" s="249">
        <f t="shared" si="3"/>
        <v>84.694660002007808</v>
      </c>
      <c r="I30" s="249">
        <f t="shared" si="3"/>
        <v>88.492076434411317</v>
      </c>
      <c r="J30" s="249">
        <f t="shared" si="3"/>
        <v>95.19063441646199</v>
      </c>
      <c r="K30" s="249">
        <f t="shared" si="3"/>
        <v>102.24077352507463</v>
      </c>
      <c r="L30" s="220"/>
      <c r="M30" s="249">
        <f t="shared" ref="M30" si="4">(M29/M$10)*100</f>
        <v>100.40484161806513</v>
      </c>
      <c r="N30" s="249">
        <f t="shared" ref="N30" si="5">(N29/N$10)*100</f>
        <v>104.3859163264048</v>
      </c>
      <c r="O30" s="250">
        <f t="shared" ref="O30" si="6">(O29/O$10)*100</f>
        <v>100.54348665539219</v>
      </c>
      <c r="P30" s="250">
        <f t="shared" ref="P30:U30" si="7">(P29/P$10)*100</f>
        <v>87.07059880996573</v>
      </c>
      <c r="Q30" s="250">
        <f t="shared" si="7"/>
        <v>89.99716676185254</v>
      </c>
      <c r="R30" s="249">
        <f t="shared" si="7"/>
        <v>89.911365558912976</v>
      </c>
      <c r="S30" s="249">
        <f t="shared" si="7"/>
        <v>94.010615691508619</v>
      </c>
      <c r="T30" s="249">
        <f t="shared" si="7"/>
        <v>95.762957198837086</v>
      </c>
      <c r="U30" s="249">
        <f t="shared" si="7"/>
        <v>98.169908684877456</v>
      </c>
      <c r="V30" s="248" t="s">
        <v>20</v>
      </c>
    </row>
    <row r="31" spans="1:22" x14ac:dyDescent="0.2">
      <c r="A31" s="16" t="s">
        <v>38</v>
      </c>
      <c r="B31" s="16"/>
      <c r="C31" s="251">
        <f>+'Data Four-Year'!CV28</f>
        <v>18907.368018362664</v>
      </c>
      <c r="D31" s="218">
        <f>'Data Four-Year'!GQ28</f>
        <v>11527.158377964806</v>
      </c>
      <c r="E31" s="252">
        <f>+'Data Four-Year'!DG28</f>
        <v>19444.437349397591</v>
      </c>
      <c r="F31" s="252">
        <f>'Data Four-Year'!IZ28</f>
        <v>12119.914457831326</v>
      </c>
      <c r="G31" s="252">
        <f>'Data Four-Year'!JA28</f>
        <v>9175.1993890576468</v>
      </c>
      <c r="H31" s="218">
        <f>'Data Four-Year'!JB28</f>
        <v>11066.544492254734</v>
      </c>
      <c r="I31" s="218">
        <f>'Data Four-Year'!JC28</f>
        <v>13371.727425733468</v>
      </c>
      <c r="J31" s="218">
        <f>'Data Four-Year'!JD28</f>
        <v>16460.351327892215</v>
      </c>
      <c r="K31" s="218">
        <f>'Data Four-Year'!JE28</f>
        <v>17600.516995415292</v>
      </c>
      <c r="L31" s="220"/>
      <c r="M31" s="251">
        <f>+'Data Two-Year'!CV28</f>
        <v>18395.78947368421</v>
      </c>
      <c r="N31" s="218">
        <f>'Data Two-Year'!GQ28</f>
        <v>12811</v>
      </c>
      <c r="O31" s="252">
        <f>+'Data Two-Year'!DG28</f>
        <v>21080</v>
      </c>
      <c r="P31" s="252">
        <f>'Data Two-Year'!IZ28</f>
        <v>15299.714285714286</v>
      </c>
      <c r="Q31" s="252">
        <f>'Data Two-Year'!JA28</f>
        <v>12813</v>
      </c>
      <c r="R31" s="218">
        <f>'Data Two-Year'!JB28</f>
        <v>16817.333333333332</v>
      </c>
      <c r="S31" s="218">
        <f>'Data Two-Year'!JC28</f>
        <v>18207</v>
      </c>
      <c r="T31" s="218" t="str">
        <f>'Data Two-Year'!JD28</f>
        <v>—</v>
      </c>
      <c r="U31" s="218" t="str">
        <f>'Data Two-Year'!JE28</f>
        <v>—</v>
      </c>
      <c r="V31" s="253" t="s">
        <v>38</v>
      </c>
    </row>
    <row r="32" spans="1:22" x14ac:dyDescent="0.2">
      <c r="A32" s="16" t="s">
        <v>39</v>
      </c>
      <c r="B32" s="16"/>
      <c r="C32" s="251">
        <f>+'Data Four-Year'!CV29</f>
        <v>26456.409516486689</v>
      </c>
      <c r="D32" s="218">
        <f>'Data Four-Year'!GQ29</f>
        <v>14461.028446119988</v>
      </c>
      <c r="E32" s="252">
        <f>+'Data Four-Year'!DG29</f>
        <v>26397.566677396062</v>
      </c>
      <c r="F32" s="252">
        <f>'Data Four-Year'!IZ29</f>
        <v>12664.54959788017</v>
      </c>
      <c r="G32" s="252">
        <f>'Data Four-Year'!JA29</f>
        <v>8663.867996300356</v>
      </c>
      <c r="H32" s="218">
        <f>'Data Four-Year'!JB29</f>
        <v>9751.2609519930593</v>
      </c>
      <c r="I32" s="218">
        <f>'Data Four-Year'!JC29</f>
        <v>13869.714800262956</v>
      </c>
      <c r="J32" s="218">
        <f>'Data Four-Year'!JD29</f>
        <v>17509.04426202552</v>
      </c>
      <c r="K32" s="218">
        <f>'Data Four-Year'!JE29</f>
        <v>19220.163272026057</v>
      </c>
      <c r="L32" s="220"/>
      <c r="M32" s="251">
        <f>+'Data Two-Year'!CV29</f>
        <v>13175.928448231964</v>
      </c>
      <c r="N32" s="218">
        <f>'Data Two-Year'!GQ29</f>
        <v>8474.0303340360497</v>
      </c>
      <c r="O32" s="252">
        <f>+'Data Two-Year'!DG29</f>
        <v>13201.621307506695</v>
      </c>
      <c r="P32" s="252">
        <f>'Data Two-Year'!IZ29</f>
        <v>8281.7884242183663</v>
      </c>
      <c r="Q32" s="252">
        <f>'Data Two-Year'!JA29</f>
        <v>7451.6578000244162</v>
      </c>
      <c r="R32" s="218">
        <f>'Data Two-Year'!JB29</f>
        <v>8114.5155950969774</v>
      </c>
      <c r="S32" s="218">
        <f>'Data Two-Year'!JC29</f>
        <v>9969.3910591996973</v>
      </c>
      <c r="T32" s="218">
        <f>'Data Two-Year'!JD29</f>
        <v>12341.04676205215</v>
      </c>
      <c r="U32" s="218">
        <f>'Data Two-Year'!JE29</f>
        <v>12936.193561841956</v>
      </c>
      <c r="V32" s="253" t="s">
        <v>39</v>
      </c>
    </row>
    <row r="33" spans="1:22" x14ac:dyDescent="0.2">
      <c r="A33" s="16" t="s">
        <v>40</v>
      </c>
      <c r="B33" s="16"/>
      <c r="C33" s="251">
        <f>+'Data Four-Year'!CV30</f>
        <v>25278.483905754038</v>
      </c>
      <c r="D33" s="218">
        <f>'Data Four-Year'!GQ30</f>
        <v>12356.256114067884</v>
      </c>
      <c r="E33" s="252">
        <f>+'Data Four-Year'!DG30</f>
        <v>25206.040996267217</v>
      </c>
      <c r="F33" s="252">
        <f>'Data Four-Year'!IZ30</f>
        <v>11859.59151756983</v>
      </c>
      <c r="G33" s="252">
        <f>'Data Four-Year'!JA30</f>
        <v>8104.8033492083923</v>
      </c>
      <c r="H33" s="218">
        <f>'Data Four-Year'!JB30</f>
        <v>8988.4898224142162</v>
      </c>
      <c r="I33" s="218">
        <f>'Data Four-Year'!JC30</f>
        <v>12494.029541721762</v>
      </c>
      <c r="J33" s="218">
        <f>'Data Four-Year'!JD30</f>
        <v>16911.850551565614</v>
      </c>
      <c r="K33" s="218">
        <f>'Data Four-Year'!JE30</f>
        <v>22652.427983811056</v>
      </c>
      <c r="L33" s="220"/>
      <c r="M33" s="251">
        <f>+'Data Two-Year'!CV30</f>
        <v>12436.595461295989</v>
      </c>
      <c r="N33" s="218">
        <f>'Data Two-Year'!GQ30</f>
        <v>7233.9781230641802</v>
      </c>
      <c r="O33" s="252">
        <f>+'Data Two-Year'!DG30</f>
        <v>12611.475986566624</v>
      </c>
      <c r="P33" s="252">
        <f>'Data Two-Year'!IZ30</f>
        <v>5026.4132282417386</v>
      </c>
      <c r="Q33" s="252">
        <f>'Data Two-Year'!JA30</f>
        <v>4454.5829140559608</v>
      </c>
      <c r="R33" s="218">
        <f>'Data Two-Year'!JB30</f>
        <v>4876.2101397359902</v>
      </c>
      <c r="S33" s="218">
        <f>'Data Two-Year'!JC30</f>
        <v>7603.2205294328051</v>
      </c>
      <c r="T33" s="218">
        <f>'Data Two-Year'!JD30</f>
        <v>9562.1068276881197</v>
      </c>
      <c r="U33" s="218">
        <f>'Data Two-Year'!JE30</f>
        <v>11595.416157506796</v>
      </c>
      <c r="V33" s="253" t="s">
        <v>40</v>
      </c>
    </row>
    <row r="34" spans="1:22" x14ac:dyDescent="0.2">
      <c r="A34" s="16" t="s">
        <v>41</v>
      </c>
      <c r="B34" s="16"/>
      <c r="C34" s="251">
        <f>+'Data Four-Year'!CV31</f>
        <v>24891.138940075991</v>
      </c>
      <c r="D34" s="218">
        <f>'Data Four-Year'!GQ31</f>
        <v>17085.418558894671</v>
      </c>
      <c r="E34" s="252">
        <f>+'Data Four-Year'!DG31</f>
        <v>24652.089088715136</v>
      </c>
      <c r="F34" s="252">
        <f>'Data Four-Year'!IZ31</f>
        <v>17187.613330223048</v>
      </c>
      <c r="G34" s="252">
        <f>'Data Four-Year'!JA31</f>
        <v>12762.748365261228</v>
      </c>
      <c r="H34" s="218">
        <f>'Data Four-Year'!JB31</f>
        <v>13245.726058412107</v>
      </c>
      <c r="I34" s="218">
        <f>'Data Four-Year'!JC31</f>
        <v>16029.6768963214</v>
      </c>
      <c r="J34" s="218">
        <f>'Data Four-Year'!JD31</f>
        <v>21237.256521413758</v>
      </c>
      <c r="K34" s="218">
        <f>'Data Four-Year'!JE31</f>
        <v>22957.067322285668</v>
      </c>
      <c r="L34" s="220"/>
      <c r="M34" s="251">
        <f>+'Data Two-Year'!CV31</f>
        <v>16452.268732117096</v>
      </c>
      <c r="N34" s="218">
        <f>'Data Two-Year'!GQ31</f>
        <v>9983.4472237372065</v>
      </c>
      <c r="O34" s="252">
        <f>+'Data Two-Year'!DG31</f>
        <v>16511.241480106557</v>
      </c>
      <c r="P34" s="252">
        <f>'Data Two-Year'!IZ31</f>
        <v>10332.66753328851</v>
      </c>
      <c r="Q34" s="252">
        <f>'Data Two-Year'!JA31</f>
        <v>8780.8657298064372</v>
      </c>
      <c r="R34" s="218">
        <f>'Data Two-Year'!JB31</f>
        <v>9484.5097364403882</v>
      </c>
      <c r="S34" s="218">
        <f>'Data Two-Year'!JC31</f>
        <v>11662.497385618368</v>
      </c>
      <c r="T34" s="218">
        <f>'Data Two-Year'!JD31</f>
        <v>14888.867777684412</v>
      </c>
      <c r="U34" s="218">
        <f>'Data Two-Year'!JE31</f>
        <v>15788.63115146806</v>
      </c>
      <c r="V34" s="253" t="s">
        <v>41</v>
      </c>
    </row>
    <row r="35" spans="1:22" x14ac:dyDescent="0.2">
      <c r="A35" s="15" t="s">
        <v>42</v>
      </c>
      <c r="B35" s="15"/>
      <c r="C35" s="245">
        <f>+'Data Four-Year'!CV32</f>
        <v>22438.757183988077</v>
      </c>
      <c r="D35" s="246">
        <f>'Data Four-Year'!GQ32</f>
        <v>14914.14241208366</v>
      </c>
      <c r="E35" s="247">
        <f>+'Data Four-Year'!DG32</f>
        <v>22533.304481518426</v>
      </c>
      <c r="F35" s="247">
        <f>'Data Four-Year'!IZ32</f>
        <v>14597.876353286782</v>
      </c>
      <c r="G35" s="247">
        <f>'Data Four-Year'!JA32</f>
        <v>11169.428260020055</v>
      </c>
      <c r="H35" s="246">
        <f>'Data Four-Year'!JB32</f>
        <v>12341.087814851759</v>
      </c>
      <c r="I35" s="246">
        <f>'Data Four-Year'!JC32</f>
        <v>15012.701220648862</v>
      </c>
      <c r="J35" s="246">
        <f>'Data Four-Year'!JD32</f>
        <v>18071.84588279231</v>
      </c>
      <c r="K35" s="246">
        <f>'Data Four-Year'!JE32</f>
        <v>20619.563474324183</v>
      </c>
      <c r="L35" s="220"/>
      <c r="M35" s="245">
        <f>+'Data Two-Year'!CV32</f>
        <v>13881.256960928496</v>
      </c>
      <c r="N35" s="246">
        <f>'Data Two-Year'!GQ32</f>
        <v>8905.7569609284965</v>
      </c>
      <c r="O35" s="247">
        <f>+'Data Two-Year'!DG32</f>
        <v>13994.136258495533</v>
      </c>
      <c r="P35" s="247">
        <f>'Data Two-Year'!IZ32</f>
        <v>8647.6820074833886</v>
      </c>
      <c r="Q35" s="247">
        <f>'Data Two-Year'!JA32</f>
        <v>7722.5028731601196</v>
      </c>
      <c r="R35" s="246">
        <f>'Data Two-Year'!JB32</f>
        <v>8320.4732150172713</v>
      </c>
      <c r="S35" s="246">
        <f>'Data Two-Year'!JC32</f>
        <v>9822.9805981181744</v>
      </c>
      <c r="T35" s="246">
        <f>'Data Two-Year'!JD32</f>
        <v>12124.767027726302</v>
      </c>
      <c r="U35" s="246">
        <f>'Data Two-Year'!JE32</f>
        <v>13725.136258495533</v>
      </c>
      <c r="V35" s="248" t="s">
        <v>42</v>
      </c>
    </row>
    <row r="36" spans="1:22" x14ac:dyDescent="0.2">
      <c r="A36" s="15" t="s">
        <v>43</v>
      </c>
      <c r="B36" s="15"/>
      <c r="C36" s="245">
        <f>+'Data Four-Year'!CV33</f>
        <v>20184.21457595006</v>
      </c>
      <c r="D36" s="246">
        <f>'Data Four-Year'!GQ33</f>
        <v>13494.237248259613</v>
      </c>
      <c r="E36" s="247">
        <f>+'Data Four-Year'!DG33</f>
        <v>20178.016666666666</v>
      </c>
      <c r="F36" s="247">
        <f>'Data Four-Year'!IZ33</f>
        <v>15272.460638297871</v>
      </c>
      <c r="G36" s="247">
        <f>'Data Four-Year'!JA33</f>
        <v>12663.830620155039</v>
      </c>
      <c r="H36" s="246">
        <f>'Data Four-Year'!JB33</f>
        <v>13380.766666666666</v>
      </c>
      <c r="I36" s="246">
        <f>'Data Four-Year'!JC33</f>
        <v>15495.500259067358</v>
      </c>
      <c r="J36" s="246">
        <f>'Data Four-Year'!JD33</f>
        <v>18644.531560283689</v>
      </c>
      <c r="K36" s="246">
        <f>'Data Four-Year'!JE33</f>
        <v>19020.141032148898</v>
      </c>
      <c r="L36" s="220"/>
      <c r="M36" s="245">
        <f>+'Data Two-Year'!CV33</f>
        <v>11475.827387944468</v>
      </c>
      <c r="N36" s="246">
        <f>'Data Two-Year'!GQ33</f>
        <v>6589.0851947709025</v>
      </c>
      <c r="O36" s="247">
        <f>+'Data Two-Year'!DG33</f>
        <v>11441.084237941866</v>
      </c>
      <c r="P36" s="247">
        <f>'Data Two-Year'!IZ33</f>
        <v>6638.8754920672791</v>
      </c>
      <c r="Q36" s="247">
        <f>'Data Two-Year'!JA33</f>
        <v>5053.536045170782</v>
      </c>
      <c r="R36" s="246">
        <f>'Data Two-Year'!JB33</f>
        <v>5852.5897729972166</v>
      </c>
      <c r="S36" s="246">
        <f>'Data Two-Year'!JC33</f>
        <v>7714.5144705000057</v>
      </c>
      <c r="T36" s="246">
        <f>'Data Two-Year'!JD33</f>
        <v>10316.580300933992</v>
      </c>
      <c r="U36" s="246">
        <f>'Data Two-Year'!JE33</f>
        <v>11087.135962079798</v>
      </c>
      <c r="V36" s="248" t="s">
        <v>43</v>
      </c>
    </row>
    <row r="37" spans="1:22" x14ac:dyDescent="0.2">
      <c r="A37" s="15" t="s">
        <v>44</v>
      </c>
      <c r="B37" s="15"/>
      <c r="C37" s="245">
        <f>+'Data Four-Year'!CV34</f>
        <v>20018.606371131355</v>
      </c>
      <c r="D37" s="246">
        <f>'Data Four-Year'!GQ34</f>
        <v>14880.627263055823</v>
      </c>
      <c r="E37" s="247">
        <f>+'Data Four-Year'!DG34</f>
        <v>19751.694599627561</v>
      </c>
      <c r="F37" s="247">
        <f>'Data Four-Year'!IZ34</f>
        <v>16206.669925512106</v>
      </c>
      <c r="G37" s="247">
        <f>'Data Four-Year'!JA34</f>
        <v>13444.826019567139</v>
      </c>
      <c r="H37" s="246">
        <f>'Data Four-Year'!JB34</f>
        <v>14194.339661355956</v>
      </c>
      <c r="I37" s="246">
        <f>'Data Four-Year'!JC34</f>
        <v>17178.585738868067</v>
      </c>
      <c r="J37" s="246">
        <f>'Data Four-Year'!JD34</f>
        <v>18813.466338757997</v>
      </c>
      <c r="K37" s="246">
        <f>'Data Four-Year'!JE34</f>
        <v>19056.614399126309</v>
      </c>
      <c r="L37" s="220"/>
      <c r="M37" s="245">
        <f>+'Data Two-Year'!CV34</f>
        <v>13098.496042216359</v>
      </c>
      <c r="N37" s="246">
        <f>'Data Two-Year'!GQ34</f>
        <v>8256.7137203166221</v>
      </c>
      <c r="O37" s="247">
        <f>+'Data Two-Year'!DG34</f>
        <v>13116.856345885635</v>
      </c>
      <c r="P37" s="247">
        <f>'Data Two-Year'!IZ34</f>
        <v>8517.4853556485359</v>
      </c>
      <c r="Q37" s="247">
        <f>'Data Two-Year'!JA34</f>
        <v>6925.5446174905737</v>
      </c>
      <c r="R37" s="246">
        <f>'Data Two-Year'!JB34</f>
        <v>7688.7547833856352</v>
      </c>
      <c r="S37" s="246">
        <f>'Data Two-Year'!JC34</f>
        <v>9219.102377631667</v>
      </c>
      <c r="T37" s="246">
        <f>'Data Two-Year'!JD34</f>
        <v>12374.217791668767</v>
      </c>
      <c r="U37" s="246">
        <f>'Data Two-Year'!JE34</f>
        <v>12327.374203028492</v>
      </c>
      <c r="V37" s="248" t="s">
        <v>44</v>
      </c>
    </row>
    <row r="38" spans="1:22" x14ac:dyDescent="0.2">
      <c r="A38" s="15" t="s">
        <v>45</v>
      </c>
      <c r="B38" s="15"/>
      <c r="C38" s="245">
        <f>+'Data Four-Year'!CV35</f>
        <v>20047.907926857824</v>
      </c>
      <c r="D38" s="246">
        <f>'Data Four-Year'!GQ35</f>
        <v>14198.180745313191</v>
      </c>
      <c r="E38" s="247">
        <f>+'Data Four-Year'!DG35</f>
        <v>20043.801373483002</v>
      </c>
      <c r="F38" s="247">
        <f>'Data Four-Year'!IZ35</f>
        <v>12960.602621002141</v>
      </c>
      <c r="G38" s="247">
        <f>'Data Four-Year'!JA35</f>
        <v>10564.500743419996</v>
      </c>
      <c r="H38" s="246">
        <f>'Data Four-Year'!JB35</f>
        <v>11246.764152639329</v>
      </c>
      <c r="I38" s="246">
        <f>'Data Four-Year'!JC35</f>
        <v>13596.318461150164</v>
      </c>
      <c r="J38" s="246">
        <f>'Data Four-Year'!JD35</f>
        <v>16413.139368820997</v>
      </c>
      <c r="K38" s="246">
        <f>'Data Four-Year'!JE35</f>
        <v>17162.271845923948</v>
      </c>
      <c r="L38" s="220"/>
      <c r="M38" s="245">
        <f>+'Data Two-Year'!CV35</f>
        <v>12661.032004333218</v>
      </c>
      <c r="N38" s="246">
        <f>'Data Two-Year'!GQ35</f>
        <v>8021.7755305040164</v>
      </c>
      <c r="O38" s="247">
        <f>+'Data Two-Year'!DG35</f>
        <v>12735.814331825843</v>
      </c>
      <c r="P38" s="247">
        <f>'Data Two-Year'!IZ35</f>
        <v>6779.2870434717388</v>
      </c>
      <c r="Q38" s="247">
        <f>'Data Two-Year'!JA35</f>
        <v>5951.8565629015402</v>
      </c>
      <c r="R38" s="246">
        <f>'Data Two-Year'!JB35</f>
        <v>6866.4987172079027</v>
      </c>
      <c r="S38" s="246">
        <f>'Data Two-Year'!JC35</f>
        <v>8546.9236214433295</v>
      </c>
      <c r="T38" s="246">
        <f>'Data Two-Year'!JD35</f>
        <v>9709.476831825843</v>
      </c>
      <c r="U38" s="246">
        <f>'Data Two-Year'!JE35</f>
        <v>11135.689331825843</v>
      </c>
      <c r="V38" s="248" t="s">
        <v>45</v>
      </c>
    </row>
    <row r="39" spans="1:22" x14ac:dyDescent="0.2">
      <c r="A39" s="16" t="s">
        <v>46</v>
      </c>
      <c r="B39" s="16"/>
      <c r="C39" s="251">
        <f>+'Data Four-Year'!CV36</f>
        <v>19086.395863886992</v>
      </c>
      <c r="D39" s="218">
        <f>'Data Four-Year'!GQ36</f>
        <v>11014.817083565069</v>
      </c>
      <c r="E39" s="252">
        <f>+'Data Four-Year'!DG36</f>
        <v>19032.422696167007</v>
      </c>
      <c r="F39" s="252">
        <f>'Data Four-Year'!IZ36</f>
        <v>11486.107137364961</v>
      </c>
      <c r="G39" s="252">
        <f>'Data Four-Year'!JA36</f>
        <v>10301.187011519703</v>
      </c>
      <c r="H39" s="218">
        <f>'Data Four-Year'!JB36</f>
        <v>10908.897443641754</v>
      </c>
      <c r="I39" s="218">
        <f>'Data Four-Year'!JC36</f>
        <v>12979.361332530643</v>
      </c>
      <c r="J39" s="218">
        <f>'Data Four-Year'!JD36</f>
        <v>14368.646440459244</v>
      </c>
      <c r="K39" s="218">
        <f>'Data Four-Year'!JE36</f>
        <v>14466.919933736066</v>
      </c>
      <c r="L39" s="220"/>
      <c r="M39" s="251">
        <f>+'Data Two-Year'!CV36</f>
        <v>11056.176294272309</v>
      </c>
      <c r="N39" s="218">
        <f>'Data Two-Year'!GQ36</f>
        <v>5838.9054532881</v>
      </c>
      <c r="O39" s="252">
        <f>+'Data Two-Year'!DG36</f>
        <v>11202.995634255632</v>
      </c>
      <c r="P39" s="252">
        <f>'Data Two-Year'!IZ36</f>
        <v>5244.8397718638698</v>
      </c>
      <c r="Q39" s="252">
        <f>'Data Two-Year'!JA36</f>
        <v>4654.4565426696308</v>
      </c>
      <c r="R39" s="218">
        <f>'Data Two-Year'!JB36</f>
        <v>5318.4105278726538</v>
      </c>
      <c r="S39" s="218">
        <f>'Data Two-Year'!JC36</f>
        <v>7108.6890498934927</v>
      </c>
      <c r="T39" s="218">
        <f>'Data Two-Year'!JD36</f>
        <v>8763.5827902189358</v>
      </c>
      <c r="U39" s="218">
        <f>'Data Two-Year'!JE36</f>
        <v>9614.8225573325562</v>
      </c>
      <c r="V39" s="253" t="s">
        <v>46</v>
      </c>
    </row>
    <row r="40" spans="1:22" x14ac:dyDescent="0.2">
      <c r="A40" s="16" t="s">
        <v>47</v>
      </c>
      <c r="B40" s="16"/>
      <c r="C40" s="251">
        <f>+'Data Four-Year'!CV37</f>
        <v>24162.981893743938</v>
      </c>
      <c r="D40" s="218">
        <f>'Data Four-Year'!GQ37</f>
        <v>16112.166874417599</v>
      </c>
      <c r="E40" s="252">
        <f>+'Data Four-Year'!DG37</f>
        <v>24044.816667777497</v>
      </c>
      <c r="F40" s="252">
        <f>'Data Four-Year'!IZ37</f>
        <v>16539.62463642544</v>
      </c>
      <c r="G40" s="252">
        <f>'Data Four-Year'!JA37</f>
        <v>12967.722523967268</v>
      </c>
      <c r="H40" s="218">
        <f>'Data Four-Year'!JB37</f>
        <v>13559.153194723605</v>
      </c>
      <c r="I40" s="218">
        <f>'Data Four-Year'!JC37</f>
        <v>16260.911851263736</v>
      </c>
      <c r="J40" s="218">
        <f>'Data Four-Year'!JD37</f>
        <v>20751.149475348473</v>
      </c>
      <c r="K40" s="218">
        <f>'Data Four-Year'!JE37</f>
        <v>21943.966169438627</v>
      </c>
      <c r="L40" s="220"/>
      <c r="M40" s="251">
        <f>+'Data Two-Year'!CV37</f>
        <v>12986.39874202373</v>
      </c>
      <c r="N40" s="218">
        <f>'Data Two-Year'!GQ37</f>
        <v>7682.9142015747675</v>
      </c>
      <c r="O40" s="252">
        <f>+'Data Two-Year'!DG37</f>
        <v>13164.745453185602</v>
      </c>
      <c r="P40" s="252">
        <f>'Data Two-Year'!IZ37</f>
        <v>8164.8006423560291</v>
      </c>
      <c r="Q40" s="252">
        <f>'Data Two-Year'!JA37</f>
        <v>7493.0458128978325</v>
      </c>
      <c r="R40" s="218">
        <f>'Data Two-Year'!JB37</f>
        <v>7326.1060726546284</v>
      </c>
      <c r="S40" s="218">
        <f>'Data Two-Year'!JC37</f>
        <v>9340.1209321128044</v>
      </c>
      <c r="T40" s="218">
        <f>'Data Two-Year'!JD37</f>
        <v>10908.736681255778</v>
      </c>
      <c r="U40" s="218">
        <f>'Data Two-Year'!JE37</f>
        <v>11089.33555919267</v>
      </c>
      <c r="V40" s="253" t="s">
        <v>47</v>
      </c>
    </row>
    <row r="41" spans="1:22" x14ac:dyDescent="0.2">
      <c r="A41" s="16" t="s">
        <v>48</v>
      </c>
      <c r="B41" s="16"/>
      <c r="C41" s="251">
        <f>+'Data Four-Year'!CV38</f>
        <v>17656.545311763923</v>
      </c>
      <c r="D41" s="218">
        <f>'Data Four-Year'!GQ38</f>
        <v>12382.834646505211</v>
      </c>
      <c r="E41" s="252">
        <f>+'Data Four-Year'!DG38</f>
        <v>17687.837964458806</v>
      </c>
      <c r="F41" s="252">
        <f>'Data Four-Year'!IZ38</f>
        <v>12547.629563812603</v>
      </c>
      <c r="G41" s="252">
        <f>'Data Four-Year'!JA38</f>
        <v>10359.631778891795</v>
      </c>
      <c r="H41" s="218">
        <f>'Data Four-Year'!JB38</f>
        <v>11289.984603970008</v>
      </c>
      <c r="I41" s="218">
        <f>'Data Four-Year'!JC38</f>
        <v>12726.042349736801</v>
      </c>
      <c r="J41" s="218">
        <f>'Data Four-Year'!JD38</f>
        <v>14889.207140086046</v>
      </c>
      <c r="K41" s="218">
        <f>'Data Four-Year'!JE38</f>
        <v>15043.980968574033</v>
      </c>
      <c r="L41" s="220"/>
      <c r="M41" s="251">
        <f>+'Data Two-Year'!CV38</f>
        <v>11956.265805099545</v>
      </c>
      <c r="N41" s="218">
        <f>'Data Two-Year'!GQ38</f>
        <v>7838.8110373733834</v>
      </c>
      <c r="O41" s="252">
        <f>+'Data Two-Year'!DG38</f>
        <v>11837.873291925465</v>
      </c>
      <c r="P41" s="252">
        <f>'Data Two-Year'!IZ38</f>
        <v>7665.2211180124223</v>
      </c>
      <c r="Q41" s="252">
        <f>'Data Two-Year'!JA38</f>
        <v>6867.3029215550951</v>
      </c>
      <c r="R41" s="218">
        <f>'Data Two-Year'!JB38</f>
        <v>6520.5658714307656</v>
      </c>
      <c r="S41" s="218">
        <f>'Data Two-Year'!JC38</f>
        <v>8406.6523181426928</v>
      </c>
      <c r="T41" s="218">
        <f>'Data Two-Year'!JD38</f>
        <v>10543.776322228496</v>
      </c>
      <c r="U41" s="218">
        <f>'Data Two-Year'!JE38</f>
        <v>11163.190938984289</v>
      </c>
      <c r="V41" s="253" t="s">
        <v>48</v>
      </c>
    </row>
    <row r="42" spans="1:22" x14ac:dyDescent="0.2">
      <c r="A42" s="16" t="s">
        <v>49</v>
      </c>
      <c r="B42" s="16"/>
      <c r="C42" s="251">
        <f>+'Data Four-Year'!CV39</f>
        <v>24102.553509099132</v>
      </c>
      <c r="D42" s="218">
        <f>'Data Four-Year'!GQ39</f>
        <v>15050.79110187388</v>
      </c>
      <c r="E42" s="252">
        <f>+'Data Four-Year'!DG39</f>
        <v>24095.017197092206</v>
      </c>
      <c r="F42" s="252">
        <f>'Data Four-Year'!IZ39</f>
        <v>14551.651181779669</v>
      </c>
      <c r="G42" s="252">
        <f>'Data Four-Year'!JA39</f>
        <v>8851.5241322152488</v>
      </c>
      <c r="H42" s="218">
        <f>'Data Four-Year'!JB39</f>
        <v>9693.1906219206521</v>
      </c>
      <c r="I42" s="218">
        <f>'Data Four-Year'!JC39</f>
        <v>13285.59923302035</v>
      </c>
      <c r="J42" s="218">
        <f>'Data Four-Year'!JD39</f>
        <v>19997.132905904466</v>
      </c>
      <c r="K42" s="218">
        <f>'Data Four-Year'!JE39</f>
        <v>22568.085308547314</v>
      </c>
      <c r="L42" s="220"/>
      <c r="M42" s="251">
        <f>+'Data Two-Year'!CV39</f>
        <v>13865.300147820437</v>
      </c>
      <c r="N42" s="218">
        <f>'Data Two-Year'!GQ39</f>
        <v>7635.9843195271787</v>
      </c>
      <c r="O42" s="252">
        <f>+'Data Two-Year'!DG39</f>
        <v>13772.764429164929</v>
      </c>
      <c r="P42" s="252">
        <f>'Data Two-Year'!IZ39</f>
        <v>7366.4550019379285</v>
      </c>
      <c r="Q42" s="252">
        <f>'Data Two-Year'!JA39</f>
        <v>6090.9620517503672</v>
      </c>
      <c r="R42" s="218">
        <f>'Data Two-Year'!JB39</f>
        <v>6765.8467368572365</v>
      </c>
      <c r="S42" s="218">
        <f>'Data Two-Year'!JC39</f>
        <v>9425.0198404203402</v>
      </c>
      <c r="T42" s="218">
        <f>'Data Two-Year'!JD39</f>
        <v>12619.65664473379</v>
      </c>
      <c r="U42" s="218">
        <f>'Data Two-Year'!JE39</f>
        <v>13267.043595831596</v>
      </c>
      <c r="V42" s="253" t="s">
        <v>49</v>
      </c>
    </row>
    <row r="43" spans="1:22" x14ac:dyDescent="0.2">
      <c r="A43" s="17" t="s">
        <v>50</v>
      </c>
      <c r="B43" s="17"/>
      <c r="C43" s="257">
        <f>+'Data Four-Year'!CV40</f>
        <v>19960</v>
      </c>
      <c r="D43" s="258">
        <f>'Data Four-Year'!GQ40</f>
        <v>12879.595571095571</v>
      </c>
      <c r="E43" s="259">
        <f>+'Data Four-Year'!DG40</f>
        <v>19960</v>
      </c>
      <c r="F43" s="259">
        <f>'Data Four-Year'!IZ40</f>
        <v>12158.519280205655</v>
      </c>
      <c r="G43" s="259">
        <f>'Data Four-Year'!JA40</f>
        <v>8231.0449438202249</v>
      </c>
      <c r="H43" s="258">
        <f>'Data Four-Year'!JB40</f>
        <v>9199.5272727272732</v>
      </c>
      <c r="I43" s="258">
        <f>'Data Four-Year'!JC40</f>
        <v>11490.638554216868</v>
      </c>
      <c r="J43" s="258">
        <f>'Data Four-Year'!JD40</f>
        <v>14957.969230769231</v>
      </c>
      <c r="K43" s="258">
        <f>'Data Four-Year'!JE40</f>
        <v>16135.422680412372</v>
      </c>
      <c r="L43" s="220"/>
      <c r="M43" s="257">
        <f>+'Data Two-Year'!CV40</f>
        <v>11526.281381295777</v>
      </c>
      <c r="N43" s="258">
        <f>'Data Two-Year'!GQ40</f>
        <v>6653.168195104493</v>
      </c>
      <c r="O43" s="259">
        <f>+'Data Two-Year'!DG40</f>
        <v>12035.259144752428</v>
      </c>
      <c r="P43" s="259">
        <f>'Data Two-Year'!IZ40</f>
        <v>7331.9954631603887</v>
      </c>
      <c r="Q43" s="259">
        <f>'Data Two-Year'!JA40</f>
        <v>5804.6749863365867</v>
      </c>
      <c r="R43" s="258">
        <f>'Data Two-Year'!JB40</f>
        <v>6226.426774810232</v>
      </c>
      <c r="S43" s="258">
        <f>'Data Two-Year'!JC40</f>
        <v>8314.1728503361846</v>
      </c>
      <c r="T43" s="258">
        <f>'Data Two-Year'!JD40</f>
        <v>9661.3951447524287</v>
      </c>
      <c r="U43" s="258">
        <f>'Data Two-Year'!JE40</f>
        <v>10385.174239092052</v>
      </c>
      <c r="V43" s="260" t="s">
        <v>50</v>
      </c>
    </row>
    <row r="44" spans="1:22" x14ac:dyDescent="0.2">
      <c r="A44" s="15" t="s">
        <v>51</v>
      </c>
      <c r="B44" s="15"/>
      <c r="C44" s="245">
        <f>+'Data Four-Year'!CV41</f>
        <v>23492.966037724225</v>
      </c>
      <c r="D44" s="246">
        <f>'Data Four-Year'!GQ41</f>
        <v>15303.821124959246</v>
      </c>
      <c r="E44" s="247">
        <f>+'Data Four-Year'!DG41</f>
        <v>23371.647803339121</v>
      </c>
      <c r="F44" s="247">
        <f>'Data Four-Year'!IZ41</f>
        <v>15928.30303851262</v>
      </c>
      <c r="G44" s="247">
        <f>'Data Four-Year'!JA41</f>
        <v>10533.085405708873</v>
      </c>
      <c r="H44" s="246">
        <f>'Data Four-Year'!JB41</f>
        <v>11799.427679915456</v>
      </c>
      <c r="I44" s="246">
        <f>'Data Four-Year'!JC41</f>
        <v>15352.870903448729</v>
      </c>
      <c r="J44" s="246">
        <f>'Data Four-Year'!JD41</f>
        <v>19371.776108460184</v>
      </c>
      <c r="K44" s="246">
        <f>'Data Four-Year'!JE41</f>
        <v>20859.110296950257</v>
      </c>
      <c r="L44" s="220"/>
      <c r="M44" s="245">
        <f>+'Data Two-Year'!CV41</f>
        <v>12726.248770566544</v>
      </c>
      <c r="N44" s="246">
        <f>'Data Two-Year'!GQ41</f>
        <v>7650.0053307980534</v>
      </c>
      <c r="O44" s="247">
        <f>+'Data Two-Year'!DG41</f>
        <v>13010.165830641616</v>
      </c>
      <c r="P44" s="247">
        <f>'Data Two-Year'!IZ41</f>
        <v>8259.4990262485881</v>
      </c>
      <c r="Q44" s="247">
        <f>'Data Two-Year'!JA41</f>
        <v>6682.2786055597253</v>
      </c>
      <c r="R44" s="246">
        <f>'Data Two-Year'!JB41</f>
        <v>7241.512769417126</v>
      </c>
      <c r="S44" s="246">
        <f>'Data Two-Year'!JC41</f>
        <v>9549.7537683848059</v>
      </c>
      <c r="T44" s="246">
        <f>'Data Two-Year'!JD41</f>
        <v>11768.762761961636</v>
      </c>
      <c r="U44" s="246">
        <f>'Data Two-Year'!JE41</f>
        <v>12303.351983944336</v>
      </c>
      <c r="V44" s="248" t="s">
        <v>51</v>
      </c>
    </row>
    <row r="45" spans="1:22" x14ac:dyDescent="0.2">
      <c r="A45" s="15" t="s">
        <v>20</v>
      </c>
      <c r="B45" s="15"/>
      <c r="C45" s="249">
        <f t="shared" ref="C45:K45" si="8">(C44/C$10)*100</f>
        <v>99.704049372258424</v>
      </c>
      <c r="D45" s="249">
        <f t="shared" si="8"/>
        <v>105.70696005536549</v>
      </c>
      <c r="E45" s="250">
        <f t="shared" si="8"/>
        <v>98.920365591204401</v>
      </c>
      <c r="F45" s="250">
        <f t="shared" si="8"/>
        <v>106.17045709021139</v>
      </c>
      <c r="G45" s="250">
        <f t="shared" si="8"/>
        <v>96.382027211348358</v>
      </c>
      <c r="H45" s="249">
        <f t="shared" si="8"/>
        <v>100.32520196625363</v>
      </c>
      <c r="I45" s="249">
        <f t="shared" si="8"/>
        <v>100.88160299618016</v>
      </c>
      <c r="J45" s="249">
        <f t="shared" si="8"/>
        <v>101.70896340570626</v>
      </c>
      <c r="K45" s="249">
        <f t="shared" si="8"/>
        <v>99.511271245522707</v>
      </c>
      <c r="L45" s="220"/>
      <c r="M45" s="249">
        <f t="shared" ref="M45" si="9">(M44/M$10)*100</f>
        <v>101.08376124144765</v>
      </c>
      <c r="N45" s="249">
        <f t="shared" ref="N45" si="10">(N44/N$10)*100</f>
        <v>107.65571676045771</v>
      </c>
      <c r="O45" s="250">
        <f t="shared" ref="O45" si="11">(O44/O$10)*100</f>
        <v>101.79049590624778</v>
      </c>
      <c r="P45" s="250">
        <f t="shared" ref="P45:U45" si="12">(P44/P$10)*100</f>
        <v>117.75325762537912</v>
      </c>
      <c r="Q45" s="250">
        <f t="shared" si="12"/>
        <v>113.51032205927271</v>
      </c>
      <c r="R45" s="249">
        <f t="shared" si="12"/>
        <v>111.33725389778387</v>
      </c>
      <c r="S45" s="249">
        <f t="shared" si="12"/>
        <v>108.08028102381965</v>
      </c>
      <c r="T45" s="249">
        <f t="shared" si="12"/>
        <v>104.33781891639495</v>
      </c>
      <c r="U45" s="249">
        <f t="shared" si="12"/>
        <v>101.96909114542628</v>
      </c>
      <c r="V45" s="248" t="s">
        <v>20</v>
      </c>
    </row>
    <row r="46" spans="1:22" x14ac:dyDescent="0.2">
      <c r="A46" s="16" t="s">
        <v>52</v>
      </c>
      <c r="B46" s="16"/>
      <c r="C46" s="251">
        <f>+'Data Four-Year'!CV43</f>
        <v>27574.033987225142</v>
      </c>
      <c r="D46" s="218">
        <f>'Data Four-Year'!GQ43</f>
        <v>15673.695169710722</v>
      </c>
      <c r="E46" s="252">
        <f>+'Data Four-Year'!DG43</f>
        <v>27603.495341448557</v>
      </c>
      <c r="F46" s="252">
        <f>'Data Four-Year'!IZ43</f>
        <v>16322.762435619607</v>
      </c>
      <c r="G46" s="252">
        <f>'Data Four-Year'!JA43</f>
        <v>11676.169269446722</v>
      </c>
      <c r="H46" s="218">
        <f>'Data Four-Year'!JB43</f>
        <v>12260.383269093072</v>
      </c>
      <c r="I46" s="218">
        <f>'Data Four-Year'!JC43</f>
        <v>15285.330341448556</v>
      </c>
      <c r="J46" s="218">
        <f>'Data Four-Year'!JD43</f>
        <v>21462.85033871781</v>
      </c>
      <c r="K46" s="218">
        <f>'Data Four-Year'!JE43</f>
        <v>24293.303425687689</v>
      </c>
      <c r="L46" s="220"/>
      <c r="M46" s="251">
        <f>+'Data Two-Year'!CV43</f>
        <v>10887.434793110333</v>
      </c>
      <c r="N46" s="218">
        <f>'Data Two-Year'!GQ43</f>
        <v>5474.339796068718</v>
      </c>
      <c r="O46" s="252">
        <f>+'Data Two-Year'!DG43</f>
        <v>11003.73267073949</v>
      </c>
      <c r="P46" s="252">
        <f>'Data Two-Year'!IZ43</f>
        <v>5726.339406452179</v>
      </c>
      <c r="Q46" s="252">
        <f>'Data Two-Year'!JA43</f>
        <v>4560.6413614523553</v>
      </c>
      <c r="R46" s="218">
        <f>'Data Two-Year'!JB43</f>
        <v>5088.7660040728233</v>
      </c>
      <c r="S46" s="218">
        <f>'Data Two-Year'!JC43</f>
        <v>7650.6145929362865</v>
      </c>
      <c r="T46" s="218">
        <f>'Data Two-Year'!JD43</f>
        <v>9918.4580593405262</v>
      </c>
      <c r="U46" s="218">
        <f>'Data Two-Year'!JE43</f>
        <v>10531.136729780081</v>
      </c>
      <c r="V46" s="253" t="s">
        <v>52</v>
      </c>
    </row>
    <row r="47" spans="1:22" x14ac:dyDescent="0.2">
      <c r="A47" s="16" t="s">
        <v>53</v>
      </c>
      <c r="B47" s="16"/>
      <c r="C47" s="251">
        <f>+'Data Four-Year'!CV44</f>
        <v>21373.663733702975</v>
      </c>
      <c r="D47" s="218">
        <f>'Data Four-Year'!GQ44</f>
        <v>11795.567462139257</v>
      </c>
      <c r="E47" s="252">
        <f>+'Data Four-Year'!DG44</f>
        <v>21193.084786443207</v>
      </c>
      <c r="F47" s="252">
        <f>'Data Four-Year'!IZ44</f>
        <v>12567.646265113872</v>
      </c>
      <c r="G47" s="252">
        <f>'Data Four-Year'!JA44</f>
        <v>6916.7708302182127</v>
      </c>
      <c r="H47" s="218">
        <f>'Data Four-Year'!JB44</f>
        <v>7796.7641515225714</v>
      </c>
      <c r="I47" s="218">
        <f>'Data Four-Year'!JC44</f>
        <v>12549.344949044833</v>
      </c>
      <c r="J47" s="218">
        <f>'Data Four-Year'!JD44</f>
        <v>17824.457059490356</v>
      </c>
      <c r="K47" s="218">
        <f>'Data Four-Year'!JE44</f>
        <v>19112.052425853781</v>
      </c>
      <c r="L47" s="220"/>
      <c r="M47" s="251">
        <f>+'Data Two-Year'!CV44</f>
        <v>13667.660599067625</v>
      </c>
      <c r="N47" s="218">
        <f>'Data Two-Year'!GQ44</f>
        <v>7420.9053413356669</v>
      </c>
      <c r="O47" s="252">
        <f>+'Data Two-Year'!DG44</f>
        <v>13710.331210705352</v>
      </c>
      <c r="P47" s="252">
        <f>'Data Two-Year'!IZ44</f>
        <v>7773.2338269844213</v>
      </c>
      <c r="Q47" s="252">
        <f>'Data Two-Year'!JA44</f>
        <v>6164.0242719298412</v>
      </c>
      <c r="R47" s="218">
        <f>'Data Two-Year'!JB44</f>
        <v>6944.54388038861</v>
      </c>
      <c r="S47" s="218">
        <f>'Data Two-Year'!JC44</f>
        <v>9779.1923218164629</v>
      </c>
      <c r="T47" s="218">
        <f>'Data Two-Year'!JD44</f>
        <v>12138.276788936644</v>
      </c>
      <c r="U47" s="218">
        <f>'Data Two-Year'!JE44</f>
        <v>12437.580206689287</v>
      </c>
      <c r="V47" s="253" t="s">
        <v>53</v>
      </c>
    </row>
    <row r="48" spans="1:22" x14ac:dyDescent="0.2">
      <c r="A48" s="16" t="s">
        <v>54</v>
      </c>
      <c r="B48" s="16"/>
      <c r="C48" s="251">
        <f>+'Data Four-Year'!CV45</f>
        <v>22020.115341959336</v>
      </c>
      <c r="D48" s="218">
        <f>'Data Four-Year'!GQ45</f>
        <v>15894.792791127544</v>
      </c>
      <c r="E48" s="252">
        <f>+'Data Four-Year'!DG45</f>
        <v>22139.88639760837</v>
      </c>
      <c r="F48" s="252">
        <f>'Data Four-Year'!IZ45</f>
        <v>16851.806534272902</v>
      </c>
      <c r="G48" s="252">
        <f>'Data Four-Year'!JA45</f>
        <v>11283.557918643968</v>
      </c>
      <c r="H48" s="218">
        <f>'Data Four-Year'!JB45</f>
        <v>12712.06370257291</v>
      </c>
      <c r="I48" s="218">
        <f>'Data Four-Year'!JC45</f>
        <v>15934.522977180817</v>
      </c>
      <c r="J48" s="218">
        <f>'Data Four-Year'!JD45</f>
        <v>18564.799045470063</v>
      </c>
      <c r="K48" s="218">
        <f>'Data Four-Year'!JE45</f>
        <v>19842.682551454523</v>
      </c>
      <c r="L48" s="220"/>
      <c r="M48" s="251">
        <f>+'Data Two-Year'!CV45</f>
        <v>14176.820552277959</v>
      </c>
      <c r="N48" s="218">
        <f>'Data Two-Year'!GQ45</f>
        <v>9405.8183335774847</v>
      </c>
      <c r="O48" s="252">
        <f>+'Data Two-Year'!DG45</f>
        <v>14277.74413894011</v>
      </c>
      <c r="P48" s="252">
        <f>'Data Two-Year'!IZ45</f>
        <v>9946.6183173438658</v>
      </c>
      <c r="Q48" s="252">
        <f>'Data Two-Year'!JA45</f>
        <v>7654.8976600668711</v>
      </c>
      <c r="R48" s="218">
        <f>'Data Two-Year'!JB45</f>
        <v>8168.6592680914018</v>
      </c>
      <c r="S48" s="218">
        <f>'Data Two-Year'!JC45</f>
        <v>10565.617154813126</v>
      </c>
      <c r="T48" s="218">
        <f>'Data Two-Year'!JD45</f>
        <v>13026.84432276364</v>
      </c>
      <c r="U48" s="218">
        <f>'Data Two-Year'!JE45</f>
        <v>13395.574204299588</v>
      </c>
      <c r="V48" s="253" t="s">
        <v>54</v>
      </c>
    </row>
    <row r="49" spans="1:22" x14ac:dyDescent="0.2">
      <c r="A49" s="16" t="s">
        <v>55</v>
      </c>
      <c r="B49" s="16"/>
      <c r="C49" s="251">
        <f>+'Data Four-Year'!CV46</f>
        <v>21943.406694703623</v>
      </c>
      <c r="D49" s="218">
        <f>'Data Four-Year'!GQ46</f>
        <v>16108.679647233617</v>
      </c>
      <c r="E49" s="252">
        <f>+'Data Four-Year'!DG46</f>
        <v>21576.69685303908</v>
      </c>
      <c r="F49" s="252">
        <f>'Data Four-Year'!IZ46</f>
        <v>16015.385540213396</v>
      </c>
      <c r="G49" s="252">
        <f>'Data Four-Year'!JA46</f>
        <v>12676.433281048521</v>
      </c>
      <c r="H49" s="218">
        <f>'Data Four-Year'!JB46</f>
        <v>13365.199609378662</v>
      </c>
      <c r="I49" s="218">
        <f>'Data Four-Year'!JC46</f>
        <v>15563.785804349942</v>
      </c>
      <c r="J49" s="218">
        <f>'Data Four-Year'!JD46</f>
        <v>18146.285583064313</v>
      </c>
      <c r="K49" s="218">
        <f>'Data Four-Year'!JE46</f>
        <v>19051.181661493505</v>
      </c>
      <c r="L49" s="220"/>
      <c r="M49" s="251">
        <f>+'Data Two-Year'!CV46</f>
        <v>14194.524469438093</v>
      </c>
      <c r="N49" s="218">
        <f>'Data Two-Year'!GQ46</f>
        <v>9602.1913534015875</v>
      </c>
      <c r="O49" s="252">
        <f>+'Data Two-Year'!DG46</f>
        <v>14479.768069772301</v>
      </c>
      <c r="P49" s="252">
        <f>'Data Two-Year'!IZ46</f>
        <v>9700.5107060789651</v>
      </c>
      <c r="Q49" s="252">
        <f>'Data Two-Year'!JA46</f>
        <v>8414.8437780862805</v>
      </c>
      <c r="R49" s="218">
        <f>'Data Two-Year'!JB46</f>
        <v>8943.8757620799934</v>
      </c>
      <c r="S49" s="218">
        <f>'Data Two-Year'!JC46</f>
        <v>10793.795130042903</v>
      </c>
      <c r="T49" s="218">
        <f>'Data Two-Year'!JD46</f>
        <v>12647.474934336307</v>
      </c>
      <c r="U49" s="218">
        <f>'Data Two-Year'!JE46</f>
        <v>13050.693151205525</v>
      </c>
      <c r="V49" s="253" t="s">
        <v>55</v>
      </c>
    </row>
    <row r="50" spans="1:22" x14ac:dyDescent="0.2">
      <c r="A50" s="15" t="s">
        <v>56</v>
      </c>
      <c r="B50" s="15"/>
      <c r="C50" s="245">
        <f>+'Data Four-Year'!CV47</f>
        <v>24809.604466342913</v>
      </c>
      <c r="D50" s="246">
        <f>'Data Four-Year'!GQ47</f>
        <v>15329.516389419836</v>
      </c>
      <c r="E50" s="247">
        <f>+'Data Four-Year'!DG47</f>
        <v>24950.669430275706</v>
      </c>
      <c r="F50" s="247">
        <f>'Data Four-Year'!IZ47</f>
        <v>15780.844718651926</v>
      </c>
      <c r="G50" s="247">
        <f>'Data Four-Year'!JA47</f>
        <v>9533.0064536459395</v>
      </c>
      <c r="H50" s="246">
        <f>'Data Four-Year'!JB47</f>
        <v>11686.265360508263</v>
      </c>
      <c r="I50" s="246">
        <f>'Data Four-Year'!JC47</f>
        <v>15271.289140895416</v>
      </c>
      <c r="J50" s="246">
        <f>'Data Four-Year'!JD47</f>
        <v>19325.937660770353</v>
      </c>
      <c r="K50" s="246">
        <f>'Data Four-Year'!JE47</f>
        <v>21649.183373206964</v>
      </c>
      <c r="L50" s="220"/>
      <c r="M50" s="245">
        <f>+'Data Two-Year'!CV47</f>
        <v>11399.131605494829</v>
      </c>
      <c r="N50" s="246">
        <f>'Data Two-Year'!GQ47</f>
        <v>5800.4199342619522</v>
      </c>
      <c r="O50" s="247">
        <f>+'Data Two-Year'!DG47</f>
        <v>11550.02124196693</v>
      </c>
      <c r="P50" s="247">
        <f>'Data Two-Year'!IZ47</f>
        <v>6127.5005089703363</v>
      </c>
      <c r="Q50" s="247">
        <f>'Data Two-Year'!JA47</f>
        <v>4962.6998632062205</v>
      </c>
      <c r="R50" s="246">
        <f>'Data Two-Year'!JB47</f>
        <v>5439.6258047045721</v>
      </c>
      <c r="S50" s="246">
        <f>'Data Two-Year'!JC47</f>
        <v>7818.7211521196696</v>
      </c>
      <c r="T50" s="246">
        <f>'Data Two-Year'!JD47</f>
        <v>10369.907570691968</v>
      </c>
      <c r="U50" s="246">
        <f>'Data Two-Year'!JE47</f>
        <v>11203.534494978978</v>
      </c>
      <c r="V50" s="248" t="s">
        <v>56</v>
      </c>
    </row>
    <row r="51" spans="1:22" x14ac:dyDescent="0.2">
      <c r="A51" s="15" t="s">
        <v>57</v>
      </c>
      <c r="B51" s="15"/>
      <c r="C51" s="245">
        <f>+'Data Four-Year'!CV48</f>
        <v>23372.94912417767</v>
      </c>
      <c r="D51" s="246">
        <f>'Data Four-Year'!GQ48</f>
        <v>15877.695384043378</v>
      </c>
      <c r="E51" s="247">
        <f>+'Data Four-Year'!DG48</f>
        <v>23109.542188374922</v>
      </c>
      <c r="F51" s="247">
        <f>'Data Four-Year'!IZ48</f>
        <v>16461.653231093129</v>
      </c>
      <c r="G51" s="247">
        <f>'Data Four-Year'!JA48</f>
        <v>9878.6601205235493</v>
      </c>
      <c r="H51" s="246">
        <f>'Data Four-Year'!JB48</f>
        <v>10316.973222857681</v>
      </c>
      <c r="I51" s="246">
        <f>'Data Four-Year'!JC48</f>
        <v>13509.506447496293</v>
      </c>
      <c r="J51" s="246">
        <f>'Data Four-Year'!JD48</f>
        <v>18755.187194391769</v>
      </c>
      <c r="K51" s="246">
        <f>'Data Four-Year'!JE48</f>
        <v>21651.241060025135</v>
      </c>
      <c r="L51" s="220"/>
      <c r="M51" s="245">
        <f>+'Data Two-Year'!CV48</f>
        <v>15947.968518702059</v>
      </c>
      <c r="N51" s="246">
        <f>'Data Two-Year'!GQ48</f>
        <v>11002.418287577251</v>
      </c>
      <c r="O51" s="247">
        <f>+'Data Two-Year'!DG48</f>
        <v>15898.524578552202</v>
      </c>
      <c r="P51" s="247">
        <f>'Data Two-Year'!IZ48</f>
        <v>11572.435614109647</v>
      </c>
      <c r="Q51" s="247">
        <f>'Data Two-Year'!JA48</f>
        <v>9784.2163361735802</v>
      </c>
      <c r="R51" s="246">
        <f>'Data Two-Year'!JB48</f>
        <v>10107.814338900786</v>
      </c>
      <c r="S51" s="246">
        <f>'Data Two-Year'!JC48</f>
        <v>11876.334064082748</v>
      </c>
      <c r="T51" s="246">
        <f>'Data Two-Year'!JD48</f>
        <v>14774.695407723031</v>
      </c>
      <c r="U51" s="246">
        <f>'Data Two-Year'!JE48</f>
        <v>15655.218168295793</v>
      </c>
      <c r="V51" s="248" t="s">
        <v>57</v>
      </c>
    </row>
    <row r="52" spans="1:22" x14ac:dyDescent="0.2">
      <c r="A52" s="15" t="s">
        <v>58</v>
      </c>
      <c r="B52" s="15"/>
      <c r="C52" s="245">
        <f>+'Data Four-Year'!CV49</f>
        <v>21196.637365236809</v>
      </c>
      <c r="D52" s="246">
        <f>'Data Four-Year'!GQ49</f>
        <v>13593.853925243129</v>
      </c>
      <c r="E52" s="247">
        <f>+'Data Four-Year'!DG49</f>
        <v>21161.531830899588</v>
      </c>
      <c r="F52" s="247">
        <f>'Data Four-Year'!IZ49</f>
        <v>13870.73946672925</v>
      </c>
      <c r="G52" s="247">
        <f>'Data Four-Year'!JA49</f>
        <v>10586.739613000756</v>
      </c>
      <c r="H52" s="246">
        <f>'Data Four-Year'!JB49</f>
        <v>10892.198084001326</v>
      </c>
      <c r="I52" s="246">
        <f>'Data Four-Year'!JC49</f>
        <v>13181.239506457563</v>
      </c>
      <c r="J52" s="246">
        <f>'Data Four-Year'!JD49</f>
        <v>16528.217337334954</v>
      </c>
      <c r="K52" s="246">
        <f>'Data Four-Year'!JE49</f>
        <v>17921.792519982195</v>
      </c>
      <c r="L52" s="220"/>
      <c r="M52" s="245">
        <f>+'Data Two-Year'!CV49</f>
        <v>11554.207659646821</v>
      </c>
      <c r="N52" s="246">
        <f>'Data Two-Year'!GQ49</f>
        <v>6641.708644320167</v>
      </c>
      <c r="O52" s="247">
        <f>+'Data Two-Year'!DG49</f>
        <v>12118.714189270882</v>
      </c>
      <c r="P52" s="247">
        <f>'Data Two-Year'!IZ49</f>
        <v>7246.9666139773653</v>
      </c>
      <c r="Q52" s="247">
        <f>'Data Two-Year'!JA49</f>
        <v>6101.5464525132584</v>
      </c>
      <c r="R52" s="246">
        <f>'Data Two-Year'!JB49</f>
        <v>6728.4057669695776</v>
      </c>
      <c r="S52" s="246">
        <f>'Data Two-Year'!JC49</f>
        <v>8734.1261063693273</v>
      </c>
      <c r="T52" s="246">
        <f>'Data Two-Year'!JD49</f>
        <v>10368.102522604215</v>
      </c>
      <c r="U52" s="246">
        <f>'Data Two-Year'!JE49</f>
        <v>10929.870905688793</v>
      </c>
      <c r="V52" s="248" t="s">
        <v>58</v>
      </c>
    </row>
    <row r="53" spans="1:22" x14ac:dyDescent="0.2">
      <c r="A53" s="15" t="s">
        <v>59</v>
      </c>
      <c r="B53" s="15"/>
      <c r="C53" s="245">
        <f>+'Data Four-Year'!CV50</f>
        <v>22056.725803284276</v>
      </c>
      <c r="D53" s="246">
        <f>'Data Four-Year'!GQ50</f>
        <v>15484.792928929715</v>
      </c>
      <c r="E53" s="247">
        <f>+'Data Four-Year'!DG50</f>
        <v>21872.3717597471</v>
      </c>
      <c r="F53" s="247">
        <f>'Data Four-Year'!IZ50</f>
        <v>15659.11970495258</v>
      </c>
      <c r="G53" s="247">
        <f>'Data Four-Year'!JA50</f>
        <v>11876.806992907723</v>
      </c>
      <c r="H53" s="246">
        <f>'Data Four-Year'!JB50</f>
        <v>12704.286734366389</v>
      </c>
      <c r="I53" s="246">
        <f>'Data Four-Year'!JC50</f>
        <v>15051.153707008763</v>
      </c>
      <c r="J53" s="246">
        <f>'Data Four-Year'!JD50</f>
        <v>18219.300480921105</v>
      </c>
      <c r="K53" s="246">
        <f>'Data Four-Year'!JE50</f>
        <v>19590.091341496151</v>
      </c>
      <c r="L53" s="220"/>
      <c r="M53" s="245">
        <f>+'Data Two-Year'!CV50</f>
        <v>11565.291283363955</v>
      </c>
      <c r="N53" s="246">
        <f>'Data Two-Year'!GQ50</f>
        <v>7405.3395136245535</v>
      </c>
      <c r="O53" s="247">
        <f>+'Data Two-Year'!DG50</f>
        <v>11683.767476720417</v>
      </c>
      <c r="P53" s="247">
        <f>'Data Two-Year'!IZ50</f>
        <v>8001.752770838064</v>
      </c>
      <c r="Q53" s="247">
        <f>'Data Two-Year'!JA50</f>
        <v>5964.6786156440721</v>
      </c>
      <c r="R53" s="246">
        <f>'Data Two-Year'!JB50</f>
        <v>6280.6088560307617</v>
      </c>
      <c r="S53" s="246">
        <f>'Data Two-Year'!JC50</f>
        <v>8660.5505345716574</v>
      </c>
      <c r="T53" s="246">
        <f>'Data Two-Year'!JD50</f>
        <v>10973.649055667785</v>
      </c>
      <c r="U53" s="246">
        <f>'Data Two-Year'!JE50</f>
        <v>11293.033434167226</v>
      </c>
      <c r="V53" s="248" t="s">
        <v>59</v>
      </c>
    </row>
    <row r="54" spans="1:22" x14ac:dyDescent="0.2">
      <c r="A54" s="16" t="s">
        <v>60</v>
      </c>
      <c r="B54" s="16"/>
      <c r="C54" s="251">
        <f>+'Data Four-Year'!CV51</f>
        <v>19958.725524245179</v>
      </c>
      <c r="D54" s="218">
        <f>'Data Four-Year'!GQ51</f>
        <v>14740.023130904909</v>
      </c>
      <c r="E54" s="252">
        <f>+'Data Four-Year'!DG51</f>
        <v>20032.97867803838</v>
      </c>
      <c r="F54" s="252">
        <f>'Data Four-Year'!IZ51</f>
        <v>14869.22814498934</v>
      </c>
      <c r="G54" s="252">
        <f>'Data Four-Year'!JA51</f>
        <v>10726.439547603597</v>
      </c>
      <c r="H54" s="218">
        <f>'Data Four-Year'!JB51</f>
        <v>11079.683080554103</v>
      </c>
      <c r="I54" s="218">
        <f>'Data Four-Year'!JC51</f>
        <v>14218.672741965322</v>
      </c>
      <c r="J54" s="218">
        <f>'Data Four-Year'!JD51</f>
        <v>16767.985047465132</v>
      </c>
      <c r="K54" s="218">
        <f>'Data Four-Year'!JE51</f>
        <v>17140.652904842504</v>
      </c>
      <c r="L54" s="220"/>
      <c r="M54" s="251">
        <f>+'Data Two-Year'!CV51</f>
        <v>14182.473751896261</v>
      </c>
      <c r="N54" s="218">
        <f>'Data Two-Year'!GQ51</f>
        <v>9356.3462458818267</v>
      </c>
      <c r="O54" s="252">
        <f>+'Data Two-Year'!DG51</f>
        <v>14308.170364068352</v>
      </c>
      <c r="P54" s="252">
        <f>'Data Two-Year'!IZ51</f>
        <v>9804.0135763054459</v>
      </c>
      <c r="Q54" s="252">
        <f>'Data Two-Year'!JA51</f>
        <v>7006.9045030411617</v>
      </c>
      <c r="R54" s="218">
        <f>'Data Two-Year'!JB51</f>
        <v>8027.4844666324543</v>
      </c>
      <c r="S54" s="218">
        <f>'Data Two-Year'!JC51</f>
        <v>10385.052717009528</v>
      </c>
      <c r="T54" s="218">
        <f>'Data Two-Year'!JD51</f>
        <v>12865.968343866332</v>
      </c>
      <c r="U54" s="218">
        <f>'Data Two-Year'!JE51</f>
        <v>12411.018531607619</v>
      </c>
      <c r="V54" s="253" t="s">
        <v>60</v>
      </c>
    </row>
    <row r="55" spans="1:22" x14ac:dyDescent="0.2">
      <c r="A55" s="16" t="s">
        <v>61</v>
      </c>
      <c r="B55" s="16"/>
      <c r="C55" s="251">
        <f>+'Data Four-Year'!CV52</f>
        <v>25244.359197114249</v>
      </c>
      <c r="D55" s="218">
        <f>'Data Four-Year'!GQ52</f>
        <v>18071.40275035414</v>
      </c>
      <c r="E55" s="252">
        <f>+'Data Four-Year'!DG52</f>
        <v>25165.233927290159</v>
      </c>
      <c r="F55" s="252">
        <f>'Data Four-Year'!IZ52</f>
        <v>18667.195912049425</v>
      </c>
      <c r="G55" s="252">
        <f>'Data Four-Year'!JA52</f>
        <v>14187.48547327061</v>
      </c>
      <c r="H55" s="218">
        <f>'Data Four-Year'!JB52</f>
        <v>15231.228495980255</v>
      </c>
      <c r="I55" s="218">
        <f>'Data Four-Year'!JC52</f>
        <v>18275.21227222442</v>
      </c>
      <c r="J55" s="218">
        <f>'Data Four-Year'!JD52</f>
        <v>21210.856781852039</v>
      </c>
      <c r="K55" s="218">
        <f>'Data Four-Year'!JE52</f>
        <v>22198.423815944989</v>
      </c>
      <c r="L55" s="220"/>
      <c r="M55" s="251">
        <f>+'Data Two-Year'!CV52</f>
        <v>12927.747281966316</v>
      </c>
      <c r="N55" s="218">
        <f>'Data Two-Year'!GQ52</f>
        <v>8311.5436847379515</v>
      </c>
      <c r="O55" s="252">
        <f>+'Data Two-Year'!DG52</f>
        <v>13025.849646861134</v>
      </c>
      <c r="P55" s="252">
        <f>'Data Two-Year'!IZ52</f>
        <v>8832.2043853386058</v>
      </c>
      <c r="Q55" s="252">
        <f>'Data Two-Year'!JA52</f>
        <v>7226.3684839504167</v>
      </c>
      <c r="R55" s="218">
        <f>'Data Two-Year'!JB52</f>
        <v>7591.7796129052767</v>
      </c>
      <c r="S55" s="218">
        <f>'Data Two-Year'!JC52</f>
        <v>9930.4119290910985</v>
      </c>
      <c r="T55" s="218">
        <f>'Data Two-Year'!JD52</f>
        <v>11787.486063382366</v>
      </c>
      <c r="U55" s="218">
        <f>'Data Two-Year'!JE52</f>
        <v>12324.740869666835</v>
      </c>
      <c r="V55" s="253" t="s">
        <v>61</v>
      </c>
    </row>
    <row r="56" spans="1:22" x14ac:dyDescent="0.2">
      <c r="A56" s="16" t="s">
        <v>62</v>
      </c>
      <c r="B56" s="16"/>
      <c r="C56" s="251">
        <f>+'Data Four-Year'!CV53</f>
        <v>22128.090551158926</v>
      </c>
      <c r="D56" s="218">
        <f>'Data Four-Year'!GQ53</f>
        <v>17543.09857002685</v>
      </c>
      <c r="E56" s="252">
        <f>+'Data Four-Year'!DG53</f>
        <v>22101.851031321621</v>
      </c>
      <c r="F56" s="252">
        <f>'Data Four-Year'!IZ53</f>
        <v>18329.758663796099</v>
      </c>
      <c r="G56" s="252">
        <f>'Data Four-Year'!JA53</f>
        <v>14819.124304594894</v>
      </c>
      <c r="H56" s="218">
        <f>'Data Four-Year'!JB53</f>
        <v>15530.160122230711</v>
      </c>
      <c r="I56" s="218">
        <f>'Data Four-Year'!JC53</f>
        <v>18614.969588022654</v>
      </c>
      <c r="J56" s="218">
        <f>'Data Four-Year'!JD53</f>
        <v>20100.54394470745</v>
      </c>
      <c r="K56" s="218">
        <f>'Data Four-Year'!JE53</f>
        <v>20009.162062063031</v>
      </c>
      <c r="L56" s="220"/>
      <c r="M56" s="251">
        <f>+'Data Two-Year'!CV53</f>
        <v>16066.792334789205</v>
      </c>
      <c r="N56" s="218">
        <f>'Data Two-Year'!GQ53</f>
        <v>10646.511555338362</v>
      </c>
      <c r="O56" s="252">
        <f>+'Data Two-Year'!DG53</f>
        <v>16286.654064698401</v>
      </c>
      <c r="P56" s="252">
        <f>'Data Two-Year'!IZ53</f>
        <v>12567.84632104019</v>
      </c>
      <c r="Q56" s="252">
        <f>'Data Two-Year'!JA53</f>
        <v>9654.8000341973129</v>
      </c>
      <c r="R56" s="218">
        <f>'Data Two-Year'!JB53</f>
        <v>10962.515853316287</v>
      </c>
      <c r="S56" s="218">
        <f>'Data Two-Year'!JC53</f>
        <v>13462.47085859153</v>
      </c>
      <c r="T56" s="218">
        <f>'Data Two-Year'!JD53</f>
        <v>15283.101876146213</v>
      </c>
      <c r="U56" s="218">
        <f>'Data Two-Year'!JE53</f>
        <v>15521.594235638571</v>
      </c>
      <c r="V56" s="253" t="s">
        <v>62</v>
      </c>
    </row>
    <row r="57" spans="1:22" x14ac:dyDescent="0.2">
      <c r="A57" s="16" t="s">
        <v>63</v>
      </c>
      <c r="B57" s="16"/>
      <c r="C57" s="257">
        <f>+'Data Four-Year'!CV54</f>
        <v>19934.621588962549</v>
      </c>
      <c r="D57" s="258">
        <f>'Data Four-Year'!GQ54</f>
        <v>13811.818438622349</v>
      </c>
      <c r="E57" s="259">
        <f>+'Data Four-Year'!DG54</f>
        <v>19885.947689420595</v>
      </c>
      <c r="F57" s="259">
        <f>'Data Four-Year'!IZ54</f>
        <v>15863.536163890843</v>
      </c>
      <c r="G57" s="259">
        <f>'Data Four-Year'!JA54</f>
        <v>10739.29555583989</v>
      </c>
      <c r="H57" s="258">
        <f>'Data Four-Year'!JB54</f>
        <v>11941.703337458644</v>
      </c>
      <c r="I57" s="258">
        <f>'Data Four-Year'!JC54</f>
        <v>15031.01398556986</v>
      </c>
      <c r="J57" s="258">
        <f>'Data Four-Year'!JD54</f>
        <v>18493.195992385939</v>
      </c>
      <c r="K57" s="258">
        <f>'Data Four-Year'!JE54</f>
        <v>19271.488564730254</v>
      </c>
      <c r="L57" s="220"/>
      <c r="M57" s="257">
        <f>+'Data Two-Year'!CV54</f>
        <v>14207.120348860493</v>
      </c>
      <c r="N57" s="258">
        <f>'Data Two-Year'!GQ54</f>
        <v>8943.1916891940327</v>
      </c>
      <c r="O57" s="259">
        <f>+'Data Two-Year'!DG54</f>
        <v>14106.359994119224</v>
      </c>
      <c r="P57" s="259">
        <f>'Data Two-Year'!IZ54</f>
        <v>9895.9326368815091</v>
      </c>
      <c r="Q57" s="259">
        <f>'Data Two-Year'!JA54</f>
        <v>7987.9077767550771</v>
      </c>
      <c r="R57" s="258">
        <f>'Data Two-Year'!JB54</f>
        <v>8769.5591584646281</v>
      </c>
      <c r="S57" s="258">
        <f>'Data Two-Year'!JC54</f>
        <v>11287.680506939738</v>
      </c>
      <c r="T57" s="258">
        <f>'Data Two-Year'!JD54</f>
        <v>13366.945545450022</v>
      </c>
      <c r="U57" s="258">
        <f>'Data Two-Year'!JE54</f>
        <v>13846.204588713819</v>
      </c>
      <c r="V57" s="253" t="s">
        <v>63</v>
      </c>
    </row>
    <row r="58" spans="1:22" x14ac:dyDescent="0.2">
      <c r="A58" s="18" t="s">
        <v>64</v>
      </c>
      <c r="B58" s="18"/>
      <c r="C58" s="245">
        <f>+'Data Four-Year'!CV55</f>
        <v>24779.54908147845</v>
      </c>
      <c r="D58" s="246">
        <f>'Data Four-Year'!GQ55</f>
        <v>15815.686725139904</v>
      </c>
      <c r="E58" s="247">
        <f>+'Data Four-Year'!DG55</f>
        <v>25256.163942660573</v>
      </c>
      <c r="F58" s="247">
        <f>'Data Four-Year'!IZ55</f>
        <v>17422.987406358392</v>
      </c>
      <c r="G58" s="247">
        <f>'Data Four-Year'!JA55</f>
        <v>12818.535005533004</v>
      </c>
      <c r="H58" s="246">
        <f>'Data Four-Year'!JB55</f>
        <v>14251.669818532771</v>
      </c>
      <c r="I58" s="246">
        <f>'Data Four-Year'!JC55</f>
        <v>17885.404179201167</v>
      </c>
      <c r="J58" s="246">
        <f>'Data Four-Year'!JD55</f>
        <v>20910.77669983482</v>
      </c>
      <c r="K58" s="246">
        <f>'Data Four-Year'!JE55</f>
        <v>23335.505606234328</v>
      </c>
      <c r="L58" s="220"/>
      <c r="M58" s="245">
        <f>+'Data Two-Year'!CV55</f>
        <v>13136.859946338291</v>
      </c>
      <c r="N58" s="246">
        <f>'Data Two-Year'!GQ55</f>
        <v>7056.0186120739399</v>
      </c>
      <c r="O58" s="247">
        <f>+'Data Two-Year'!DG55</f>
        <v>13227.314497154921</v>
      </c>
      <c r="P58" s="247">
        <f>'Data Two-Year'!IZ55</f>
        <v>7458.7748417286211</v>
      </c>
      <c r="Q58" s="247">
        <f>'Data Two-Year'!JA55</f>
        <v>5946.8230948266073</v>
      </c>
      <c r="R58" s="246">
        <f>'Data Two-Year'!JB55</f>
        <v>6908.9489653093433</v>
      </c>
      <c r="S58" s="246">
        <f>'Data Two-Year'!JC55</f>
        <v>9552.3497748731279</v>
      </c>
      <c r="T58" s="246">
        <f>'Data Two-Year'!JD55</f>
        <v>11940.189698119551</v>
      </c>
      <c r="U58" s="246">
        <f>'Data Two-Year'!JE55</f>
        <v>13016.324811750073</v>
      </c>
      <c r="V58" s="261" t="s">
        <v>64</v>
      </c>
    </row>
    <row r="59" spans="1:22" x14ac:dyDescent="0.2">
      <c r="A59" s="15" t="s">
        <v>20</v>
      </c>
      <c r="B59" s="15"/>
      <c r="C59" s="249">
        <f t="shared" ref="C59:K59" si="13">(C58/C$10)*100</f>
        <v>105.1643024160843</v>
      </c>
      <c r="D59" s="249">
        <f t="shared" si="13"/>
        <v>109.24253173450431</v>
      </c>
      <c r="E59" s="250">
        <f t="shared" si="13"/>
        <v>106.89656936736989</v>
      </c>
      <c r="F59" s="250">
        <f t="shared" si="13"/>
        <v>116.13330888654423</v>
      </c>
      <c r="G59" s="250">
        <f t="shared" si="13"/>
        <v>117.29482313352196</v>
      </c>
      <c r="H59" s="249">
        <f t="shared" si="13"/>
        <v>121.17550882017916</v>
      </c>
      <c r="I59" s="249">
        <f t="shared" si="13"/>
        <v>117.52253081390076</v>
      </c>
      <c r="J59" s="249">
        <f t="shared" si="13"/>
        <v>109.7892836588978</v>
      </c>
      <c r="K59" s="249">
        <f t="shared" si="13"/>
        <v>111.32525764403832</v>
      </c>
      <c r="L59" s="220"/>
      <c r="M59" s="249">
        <f t="shared" ref="M59" si="14">(M58/M$10)*100</f>
        <v>104.34521894222569</v>
      </c>
      <c r="N59" s="249">
        <f t="shared" ref="N59" si="15">(N58/N$10)*100</f>
        <v>99.296759715944646</v>
      </c>
      <c r="O59" s="250">
        <f t="shared" ref="O59" si="16">(O58/O$10)*100</f>
        <v>103.48944968881301</v>
      </c>
      <c r="P59" s="250">
        <f t="shared" ref="P59:U59" si="17">(P58/P$10)*100</f>
        <v>106.33756753485358</v>
      </c>
      <c r="Q59" s="250">
        <f t="shared" si="17"/>
        <v>101.0173092995046</v>
      </c>
      <c r="R59" s="249">
        <f t="shared" si="17"/>
        <v>106.22413156075852</v>
      </c>
      <c r="S59" s="249">
        <f t="shared" si="17"/>
        <v>108.10966158352858</v>
      </c>
      <c r="T59" s="249">
        <f t="shared" si="17"/>
        <v>105.85763140510008</v>
      </c>
      <c r="U59" s="249">
        <f t="shared" si="17"/>
        <v>107.87814677169865</v>
      </c>
      <c r="V59" s="248" t="s">
        <v>20</v>
      </c>
    </row>
    <row r="60" spans="1:22" x14ac:dyDescent="0.2">
      <c r="A60" s="16" t="s">
        <v>65</v>
      </c>
      <c r="B60" s="16"/>
      <c r="C60" s="251">
        <f>+'Data Four-Year'!CV57</f>
        <v>25298.771996381001</v>
      </c>
      <c r="D60" s="218">
        <f>'Data Four-Year'!GQ57</f>
        <v>16645.764066295225</v>
      </c>
      <c r="E60" s="252">
        <f>+'Data Four-Year'!DG57</f>
        <v>25129.130016606006</v>
      </c>
      <c r="F60" s="252">
        <f>'Data Four-Year'!IZ57</f>
        <v>17738.392279840587</v>
      </c>
      <c r="G60" s="252">
        <f>'Data Four-Year'!JA57</f>
        <v>13987.14215533433</v>
      </c>
      <c r="H60" s="218">
        <f>'Data Four-Year'!JB57</f>
        <v>13853.151047100224</v>
      </c>
      <c r="I60" s="218">
        <f>'Data Four-Year'!JC57</f>
        <v>17067.262110539472</v>
      </c>
      <c r="J60" s="218">
        <f>'Data Four-Year'!JD57</f>
        <v>20973.268726283426</v>
      </c>
      <c r="K60" s="218">
        <f>'Data Four-Year'!JE57</f>
        <v>22830.352814533468</v>
      </c>
      <c r="L60" s="220"/>
      <c r="M60" s="251">
        <f>+'Data Two-Year'!CV57</f>
        <v>12092.018885274578</v>
      </c>
      <c r="N60" s="218">
        <f>'Data Two-Year'!GQ57</f>
        <v>6900.5312382157545</v>
      </c>
      <c r="O60" s="252">
        <f>+'Data Two-Year'!DG57</f>
        <v>12125.019055016495</v>
      </c>
      <c r="P60" s="252">
        <f>'Data Two-Year'!IZ57</f>
        <v>6957.4143731833265</v>
      </c>
      <c r="Q60" s="252">
        <f>'Data Two-Year'!JA57</f>
        <v>6477.8423591740448</v>
      </c>
      <c r="R60" s="218">
        <f>'Data Two-Year'!JB57</f>
        <v>6791.007484768561</v>
      </c>
      <c r="S60" s="218">
        <f>'Data Two-Year'!JC57</f>
        <v>7636.7897216831616</v>
      </c>
      <c r="T60" s="218">
        <f>'Data Two-Year'!JD57</f>
        <v>9276.4528785459079</v>
      </c>
      <c r="U60" s="218">
        <f>'Data Two-Year'!JE57</f>
        <v>11532.457257263686</v>
      </c>
      <c r="V60" s="253" t="s">
        <v>65</v>
      </c>
    </row>
    <row r="61" spans="1:22" x14ac:dyDescent="0.2">
      <c r="A61" s="16" t="s">
        <v>66</v>
      </c>
      <c r="B61" s="16"/>
      <c r="C61" s="251">
        <f>+'Data Four-Year'!CV58</f>
        <v>21777.21929844738</v>
      </c>
      <c r="D61" s="218">
        <f>'Data Four-Year'!GQ58</f>
        <v>14988.68019934828</v>
      </c>
      <c r="E61" s="252">
        <f>+'Data Four-Year'!DG58</f>
        <v>21774.466750952673</v>
      </c>
      <c r="F61" s="252">
        <f>'Data Four-Year'!IZ58</f>
        <v>14887.903859185019</v>
      </c>
      <c r="G61" s="252">
        <f>'Data Four-Year'!JA58</f>
        <v>11900.511025761834</v>
      </c>
      <c r="H61" s="218">
        <f>'Data Four-Year'!JB58</f>
        <v>12361.379794430934</v>
      </c>
      <c r="I61" s="218">
        <f>'Data Four-Year'!JC58</f>
        <v>14725.383755001258</v>
      </c>
      <c r="J61" s="218">
        <f>'Data Four-Year'!JD58</f>
        <v>18029.550084286006</v>
      </c>
      <c r="K61" s="218">
        <f>'Data Four-Year'!JE58</f>
        <v>18804.997088031327</v>
      </c>
      <c r="L61" s="220"/>
      <c r="M61" s="251">
        <f>+'Data Two-Year'!CV58</f>
        <v>15040.725946816257</v>
      </c>
      <c r="N61" s="218">
        <f>'Data Two-Year'!GQ58</f>
        <v>9090.5358847044554</v>
      </c>
      <c r="O61" s="252">
        <f>+'Data Two-Year'!DG58</f>
        <v>14820.116680762474</v>
      </c>
      <c r="P61" s="252">
        <f>'Data Two-Year'!IZ58</f>
        <v>9006.0004879318185</v>
      </c>
      <c r="Q61" s="252">
        <f>'Data Two-Year'!JA58</f>
        <v>7163.3174579645465</v>
      </c>
      <c r="R61" s="218">
        <f>'Data Two-Year'!JB58</f>
        <v>7644.0482768536795</v>
      </c>
      <c r="S61" s="218">
        <f>'Data Two-Year'!JC58</f>
        <v>10829.638902984696</v>
      </c>
      <c r="T61" s="218">
        <f>'Data Two-Year'!JD58</f>
        <v>13840.275771671564</v>
      </c>
      <c r="U61" s="218">
        <f>'Data Two-Year'!JE58</f>
        <v>14354.98764850441</v>
      </c>
      <c r="V61" s="253" t="s">
        <v>66</v>
      </c>
    </row>
    <row r="62" spans="1:22" x14ac:dyDescent="0.2">
      <c r="A62" s="16" t="s">
        <v>67</v>
      </c>
      <c r="B62" s="16"/>
      <c r="C62" s="251">
        <f>+'Data Four-Year'!CV59</f>
        <v>27341.37180861018</v>
      </c>
      <c r="D62" s="218">
        <f>'Data Four-Year'!GQ59</f>
        <v>18883.670310749978</v>
      </c>
      <c r="E62" s="252">
        <f>+'Data Four-Year'!DG59</f>
        <v>26991.246648123371</v>
      </c>
      <c r="F62" s="252">
        <f>'Data Four-Year'!IZ59</f>
        <v>19425.008876025018</v>
      </c>
      <c r="G62" s="252">
        <f>'Data Four-Year'!JA59</f>
        <v>13752.313367428544</v>
      </c>
      <c r="H62" s="218">
        <f>'Data Four-Year'!JB59</f>
        <v>14601.991734118457</v>
      </c>
      <c r="I62" s="218">
        <f>'Data Four-Year'!JC59</f>
        <v>17982.413500181214</v>
      </c>
      <c r="J62" s="218">
        <f>'Data Four-Year'!JD59</f>
        <v>22198.096280089721</v>
      </c>
      <c r="K62" s="218">
        <f>'Data Four-Year'!JE59</f>
        <v>25030.339878186482</v>
      </c>
      <c r="L62" s="220"/>
      <c r="M62" s="251">
        <f>+'Data Two-Year'!CV59</f>
        <v>13313.77423545589</v>
      </c>
      <c r="N62" s="218">
        <f>'Data Two-Year'!GQ59</f>
        <v>8150.080264066245</v>
      </c>
      <c r="O62" s="252">
        <f>+'Data Two-Year'!DG59</f>
        <v>13257.029379705973</v>
      </c>
      <c r="P62" s="252">
        <f>'Data Two-Year'!IZ59</f>
        <v>8409.6703676026045</v>
      </c>
      <c r="Q62" s="252">
        <f>'Data Two-Year'!JA59</f>
        <v>6986.0329721292255</v>
      </c>
      <c r="R62" s="218">
        <f>'Data Two-Year'!JB59</f>
        <v>7602.724617801211</v>
      </c>
      <c r="S62" s="218">
        <f>'Data Two-Year'!JC59</f>
        <v>9110.0450221640749</v>
      </c>
      <c r="T62" s="218">
        <f>'Data Two-Year'!JD59</f>
        <v>12142.394567419284</v>
      </c>
      <c r="U62" s="218">
        <f>'Data Two-Year'!JE59</f>
        <v>13001.338400819217</v>
      </c>
      <c r="V62" s="253" t="s">
        <v>67</v>
      </c>
    </row>
    <row r="63" spans="1:22" x14ac:dyDescent="0.2">
      <c r="A63" s="16" t="s">
        <v>68</v>
      </c>
      <c r="B63" s="16"/>
      <c r="C63" s="251">
        <f>+'Data Four-Year'!CV60</f>
        <v>30110.390534748483</v>
      </c>
      <c r="D63" s="218">
        <f>'Data Four-Year'!GQ60</f>
        <v>21627.05868729925</v>
      </c>
      <c r="E63" s="252">
        <f>+'Data Four-Year'!DG60</f>
        <v>29966.791062100987</v>
      </c>
      <c r="F63" s="252">
        <f>'Data Four-Year'!IZ60</f>
        <v>21392.078351712131</v>
      </c>
      <c r="G63" s="252">
        <f>'Data Four-Year'!JA60</f>
        <v>16553.969279922771</v>
      </c>
      <c r="H63" s="218">
        <f>'Data Four-Year'!JB60</f>
        <v>16922.21087342174</v>
      </c>
      <c r="I63" s="218">
        <f>'Data Four-Year'!JC60</f>
        <v>18587.960612273997</v>
      </c>
      <c r="J63" s="218">
        <f>'Data Four-Year'!JD60</f>
        <v>23366.960246391016</v>
      </c>
      <c r="K63" s="218">
        <f>'Data Four-Year'!JE60</f>
        <v>25763.274055298265</v>
      </c>
      <c r="L63" s="220"/>
      <c r="M63" s="251">
        <f>+'Data Two-Year'!CV60</f>
        <v>20497.765792097493</v>
      </c>
      <c r="N63" s="218">
        <f>'Data Two-Year'!GQ60</f>
        <v>15371.456884051517</v>
      </c>
      <c r="O63" s="252">
        <f>+'Data Two-Year'!DG60</f>
        <v>20006.596834264434</v>
      </c>
      <c r="P63" s="252">
        <f>'Data Two-Year'!IZ60</f>
        <v>17310.578212290504</v>
      </c>
      <c r="Q63" s="252">
        <f>'Data Two-Year'!JA60</f>
        <v>15792.087317426951</v>
      </c>
      <c r="R63" s="218">
        <f>'Data Two-Year'!JB60</f>
        <v>19899.590544956256</v>
      </c>
      <c r="S63" s="218">
        <f>'Data Two-Year'!JC60</f>
        <v>20006.596834264434</v>
      </c>
      <c r="T63" s="218">
        <f>'Data Two-Year'!JD60</f>
        <v>20006.596834264434</v>
      </c>
      <c r="U63" s="218">
        <f>'Data Two-Year'!JE60</f>
        <v>20006.596834264434</v>
      </c>
      <c r="V63" s="253" t="s">
        <v>68</v>
      </c>
    </row>
    <row r="64" spans="1:22" x14ac:dyDescent="0.2">
      <c r="A64" s="15" t="s">
        <v>69</v>
      </c>
      <c r="B64" s="15"/>
      <c r="C64" s="245">
        <f>+'Data Four-Year'!CV61</f>
        <v>28743.232062595551</v>
      </c>
      <c r="D64" s="246">
        <f>'Data Four-Year'!GQ61</f>
        <v>17152.320419269658</v>
      </c>
      <c r="E64" s="247">
        <f>+'Data Four-Year'!DG61</f>
        <v>28823.352854067511</v>
      </c>
      <c r="F64" s="247">
        <f>'Data Four-Year'!IZ61</f>
        <v>20079.353806108447</v>
      </c>
      <c r="G64" s="247">
        <f>'Data Four-Year'!JA61</f>
        <v>14764.044365851378</v>
      </c>
      <c r="H64" s="246">
        <f>'Data Four-Year'!JB61</f>
        <v>15698.979183367108</v>
      </c>
      <c r="I64" s="246">
        <f>'Data Four-Year'!JC61</f>
        <v>20444.297873987831</v>
      </c>
      <c r="J64" s="246">
        <f>'Data Four-Year'!JD61</f>
        <v>25008.774773164405</v>
      </c>
      <c r="K64" s="246">
        <f>'Data Four-Year'!JE61</f>
        <v>26776.778753688723</v>
      </c>
      <c r="L64" s="220"/>
      <c r="M64" s="245">
        <f>+'Data Two-Year'!CV61</f>
        <v>13600.764653627908</v>
      </c>
      <c r="N64" s="246">
        <f>'Data Two-Year'!GQ61</f>
        <v>7909.5306560966083</v>
      </c>
      <c r="O64" s="247">
        <f>+'Data Two-Year'!DG61</f>
        <v>13591.243374313781</v>
      </c>
      <c r="P64" s="247">
        <f>'Data Two-Year'!IZ61</f>
        <v>8633.5391860619602</v>
      </c>
      <c r="Q64" s="247">
        <f>'Data Two-Year'!JA61</f>
        <v>7705.9151254727458</v>
      </c>
      <c r="R64" s="246">
        <f>'Data Two-Year'!JB61</f>
        <v>7732.0690024544847</v>
      </c>
      <c r="S64" s="246">
        <f>'Data Two-Year'!JC61</f>
        <v>10234.452824243259</v>
      </c>
      <c r="T64" s="246">
        <f>'Data Two-Year'!JD61</f>
        <v>12784.292053034225</v>
      </c>
      <c r="U64" s="246">
        <f>'Data Two-Year'!JE61</f>
        <v>13403.036417792042</v>
      </c>
      <c r="V64" s="248" t="s">
        <v>69</v>
      </c>
    </row>
    <row r="65" spans="1:22" x14ac:dyDescent="0.2">
      <c r="A65" s="15" t="s">
        <v>70</v>
      </c>
      <c r="B65" s="15"/>
      <c r="C65" s="245">
        <f>+'Data Four-Year'!CV62</f>
        <v>19887.535107389027</v>
      </c>
      <c r="D65" s="246">
        <f>'Data Four-Year'!GQ62</f>
        <v>10878.411965864161</v>
      </c>
      <c r="E65" s="247">
        <f>+'Data Four-Year'!DG62</f>
        <v>20392.839678953904</v>
      </c>
      <c r="F65" s="247">
        <f>'Data Four-Year'!IZ62</f>
        <v>11556.565821012628</v>
      </c>
      <c r="G65" s="247">
        <f>'Data Four-Year'!JA62</f>
        <v>7960.5292463839287</v>
      </c>
      <c r="H65" s="246">
        <f>'Data Four-Year'!JB62</f>
        <v>10231.641242393471</v>
      </c>
      <c r="I65" s="246">
        <f>'Data Four-Year'!JC62</f>
        <v>14023.888021748264</v>
      </c>
      <c r="J65" s="246">
        <f>'Data Four-Year'!JD62</f>
        <v>14939.594166943789</v>
      </c>
      <c r="K65" s="246">
        <f>'Data Four-Year'!JE62</f>
        <v>19018.305815851141</v>
      </c>
      <c r="L65" s="220"/>
      <c r="M65" s="245">
        <f>+'Data Two-Year'!CV62</f>
        <v>12932.667731373318</v>
      </c>
      <c r="N65" s="246">
        <f>'Data Two-Year'!GQ62</f>
        <v>6312.8619377738123</v>
      </c>
      <c r="O65" s="247">
        <f>+'Data Two-Year'!DG62</f>
        <v>13005.174426366444</v>
      </c>
      <c r="P65" s="247">
        <f>'Data Two-Year'!IZ62</f>
        <v>6315.126570023931</v>
      </c>
      <c r="Q65" s="247">
        <f>'Data Two-Year'!JA62</f>
        <v>4547.3749270966764</v>
      </c>
      <c r="R65" s="246">
        <f>'Data Two-Year'!JB62</f>
        <v>6035.6073944618356</v>
      </c>
      <c r="S65" s="246">
        <f>'Data Two-Year'!JC62</f>
        <v>9215.9531310865314</v>
      </c>
      <c r="T65" s="246">
        <f>'Data Two-Year'!JD62</f>
        <v>11267.146333933277</v>
      </c>
      <c r="U65" s="246">
        <f>'Data Two-Year'!JE62</f>
        <v>12788.439928057538</v>
      </c>
      <c r="V65" s="248" t="s">
        <v>70</v>
      </c>
    </row>
    <row r="66" spans="1:22" x14ac:dyDescent="0.2">
      <c r="A66" s="15" t="s">
        <v>71</v>
      </c>
      <c r="B66" s="15"/>
      <c r="C66" s="245">
        <f>+'Data Four-Year'!CV63</f>
        <v>29301.492622009016</v>
      </c>
      <c r="D66" s="246">
        <f>'Data Four-Year'!GQ63</f>
        <v>21587.67212627341</v>
      </c>
      <c r="E66" s="247">
        <f>+'Data Four-Year'!DG63</f>
        <v>29336.269646225781</v>
      </c>
      <c r="F66" s="247">
        <f>'Data Four-Year'!IZ63</f>
        <v>23444.985915989208</v>
      </c>
      <c r="G66" s="247">
        <f>'Data Four-Year'!JA63</f>
        <v>18308.250485467015</v>
      </c>
      <c r="H66" s="246">
        <f>'Data Four-Year'!JB63</f>
        <v>19228.25709017197</v>
      </c>
      <c r="I66" s="246">
        <f>'Data Four-Year'!JC63</f>
        <v>22586.661611997115</v>
      </c>
      <c r="J66" s="246">
        <f>'Data Four-Year'!JD63</f>
        <v>26041.482677271531</v>
      </c>
      <c r="K66" s="246">
        <f>'Data Four-Year'!JE63</f>
        <v>27511.989538836366</v>
      </c>
      <c r="L66" s="220"/>
      <c r="M66" s="245">
        <f>+'Data Two-Year'!CV63</f>
        <v>13299.519187171105</v>
      </c>
      <c r="N66" s="246">
        <f>'Data Two-Year'!GQ63</f>
        <v>7636.7756937100148</v>
      </c>
      <c r="O66" s="247">
        <f>+'Data Two-Year'!DG63</f>
        <v>13163.220733922089</v>
      </c>
      <c r="P66" s="247">
        <f>'Data Two-Year'!IZ63</f>
        <v>8559.0887475379895</v>
      </c>
      <c r="Q66" s="247">
        <f>'Data Two-Year'!JA63</f>
        <v>6815.3571812299588</v>
      </c>
      <c r="R66" s="246">
        <f>'Data Two-Year'!JB63</f>
        <v>7377.6713589220899</v>
      </c>
      <c r="S66" s="246">
        <f>'Data Two-Year'!JC63</f>
        <v>10028.392122024074</v>
      </c>
      <c r="T66" s="246">
        <f>'Data Two-Year'!JD63</f>
        <v>12592.271443861238</v>
      </c>
      <c r="U66" s="246">
        <f>'Data Two-Year'!JE63</f>
        <v>13037.661100894567</v>
      </c>
      <c r="V66" s="248" t="s">
        <v>71</v>
      </c>
    </row>
    <row r="67" spans="1:22" x14ac:dyDescent="0.2">
      <c r="A67" s="15" t="s">
        <v>72</v>
      </c>
      <c r="B67" s="15"/>
      <c r="C67" s="245">
        <f>+'Data Four-Year'!CV64</f>
        <v>25317.436562713741</v>
      </c>
      <c r="D67" s="246">
        <f>'Data Four-Year'!GQ64</f>
        <v>16174.436562713741</v>
      </c>
      <c r="E67" s="247">
        <f>+'Data Four-Year'!DG64</f>
        <v>25088.021855589046</v>
      </c>
      <c r="F67" s="247">
        <f>'Data Four-Year'!IZ64</f>
        <v>17016.049680688422</v>
      </c>
      <c r="G67" s="247">
        <f>'Data Four-Year'!JA64</f>
        <v>12385.736670403861</v>
      </c>
      <c r="H67" s="246">
        <f>'Data Four-Year'!JB64</f>
        <v>13899.136963502715</v>
      </c>
      <c r="I67" s="246">
        <f>'Data Four-Year'!JC64</f>
        <v>16907.11838068557</v>
      </c>
      <c r="J67" s="246">
        <f>'Data Four-Year'!JD64</f>
        <v>20458.441463432184</v>
      </c>
      <c r="K67" s="246">
        <f>'Data Four-Year'!JE64</f>
        <v>22883.82138938858</v>
      </c>
      <c r="L67" s="220"/>
      <c r="M67" s="245">
        <f>+'Data Two-Year'!CV64</f>
        <v>10923.695926081478</v>
      </c>
      <c r="N67" s="246">
        <f>'Data Two-Year'!GQ64</f>
        <v>5759.5617541737211</v>
      </c>
      <c r="O67" s="247">
        <f>+'Data Two-Year'!DG64</f>
        <v>11215.578981723238</v>
      </c>
      <c r="P67" s="247">
        <f>'Data Two-Year'!IZ64</f>
        <v>5877.5483028720628</v>
      </c>
      <c r="Q67" s="247">
        <f>'Data Two-Year'!JA64</f>
        <v>5484.1818354687794</v>
      </c>
      <c r="R67" s="246">
        <f>'Data Two-Year'!JB64</f>
        <v>5617.5257272853678</v>
      </c>
      <c r="S67" s="246">
        <f>'Data Two-Year'!JC64</f>
        <v>6061.4858643143316</v>
      </c>
      <c r="T67" s="246">
        <f>'Data Two-Year'!JD64</f>
        <v>8746.9251355693923</v>
      </c>
      <c r="U67" s="246">
        <f>'Data Two-Year'!JE64</f>
        <v>11215.578981723238</v>
      </c>
      <c r="V67" s="248" t="s">
        <v>72</v>
      </c>
    </row>
    <row r="68" spans="1:22" x14ac:dyDescent="0.2">
      <c r="A68" s="14" t="s">
        <v>73</v>
      </c>
      <c r="B68" s="14"/>
      <c r="C68" s="254">
        <f>+'Data Four-Year'!CV65</f>
        <v>28990.910816746415</v>
      </c>
      <c r="D68" s="255">
        <f>'Data Four-Year'!GQ65</f>
        <v>18457.507447952088</v>
      </c>
      <c r="E68" s="256">
        <f>+'Data Four-Year'!DG65</f>
        <v>28506.168333464113</v>
      </c>
      <c r="F68" s="256">
        <f>'Data Four-Year'!IZ65</f>
        <v>18197.813738869518</v>
      </c>
      <c r="G68" s="256">
        <f>'Data Four-Year'!JA65</f>
        <v>13750.045338811706</v>
      </c>
      <c r="H68" s="255">
        <f>'Data Four-Year'!JB65</f>
        <v>14557.967034762814</v>
      </c>
      <c r="I68" s="255">
        <f>'Data Four-Year'!JC65</f>
        <v>17566.240498412568</v>
      </c>
      <c r="J68" s="255">
        <f>'Data Four-Year'!JD65</f>
        <v>21190.524814945595</v>
      </c>
      <c r="K68" s="255">
        <f>'Data Four-Year'!JE65</f>
        <v>23188.43844840664</v>
      </c>
      <c r="L68" s="220"/>
      <c r="M68" s="254">
        <f>+'Data Two-Year'!CV65</f>
        <v>16008.25</v>
      </c>
      <c r="N68" s="255">
        <f>'Data Two-Year'!GQ65</f>
        <v>10448.111788617887</v>
      </c>
      <c r="O68" s="256">
        <f>+'Data Two-Year'!DG65</f>
        <v>16002.78125</v>
      </c>
      <c r="P68" s="256">
        <f>'Data Two-Year'!IZ65</f>
        <v>10798.153343023256</v>
      </c>
      <c r="Q68" s="256">
        <f>'Data Two-Year'!JA65</f>
        <v>8813.715676229509</v>
      </c>
      <c r="R68" s="255">
        <f>'Data Two-Year'!JB65</f>
        <v>10315.085597826088</v>
      </c>
      <c r="S68" s="255">
        <f>'Data Two-Year'!JC65</f>
        <v>12611.78125</v>
      </c>
      <c r="T68" s="255">
        <f>'Data Two-Year'!JD65</f>
        <v>14658.581249999999</v>
      </c>
      <c r="U68" s="255">
        <f>'Data Two-Year'!JE65</f>
        <v>15919.447916666666</v>
      </c>
      <c r="V68" s="244" t="s">
        <v>73</v>
      </c>
    </row>
    <row r="69" spans="1:22" x14ac:dyDescent="0.2">
      <c r="A69" s="19" t="s">
        <v>74</v>
      </c>
      <c r="B69" s="19"/>
      <c r="C69" s="262">
        <f>+'Data Four-Year'!CV66</f>
        <v>22269.177142857145</v>
      </c>
      <c r="D69" s="263">
        <f>'Data Four-Year'!GQ66</f>
        <v>15886.505425685427</v>
      </c>
      <c r="E69" s="264">
        <f>+'Data Four-Year'!DG66</f>
        <v>22452.424418604649</v>
      </c>
      <c r="F69" s="264">
        <f>'Data Four-Year'!IZ66</f>
        <v>15894.267441860462</v>
      </c>
      <c r="G69" s="264">
        <f>'Data Four-Year'!JA66</f>
        <v>14743.149908800728</v>
      </c>
      <c r="H69" s="263">
        <f>'Data Four-Year'!JB66</f>
        <v>16429.069579894971</v>
      </c>
      <c r="I69" s="263">
        <f>'Data Four-Year'!JC66</f>
        <v>17956.286487570167</v>
      </c>
      <c r="J69" s="263">
        <f>'Data Four-Year'!JD66</f>
        <v>18987.757751937981</v>
      </c>
      <c r="K69" s="263">
        <f>'Data Four-Year'!JE66</f>
        <v>21513.174418604649</v>
      </c>
      <c r="L69" s="220"/>
      <c r="M69" s="257" t="str">
        <f>+'Data Two-Year'!CV66</f>
        <v>NA</v>
      </c>
      <c r="N69" s="265" t="str">
        <f>'Data Two-Year'!GQ66</f>
        <v>NA</v>
      </c>
      <c r="O69" s="266" t="str">
        <f>+'Data Two-Year'!DG66</f>
        <v>NA</v>
      </c>
      <c r="P69" s="266" t="str">
        <f>'Data Two-Year'!IZ66</f>
        <v>NA</v>
      </c>
      <c r="Q69" s="259" t="str">
        <f>'Data Two-Year'!JA66</f>
        <v>NA</v>
      </c>
      <c r="R69" s="258" t="str">
        <f>'Data Two-Year'!JB66</f>
        <v>NA</v>
      </c>
      <c r="S69" s="258" t="str">
        <f>'Data Two-Year'!JC66</f>
        <v>NA</v>
      </c>
      <c r="T69" s="258" t="str">
        <f>'Data Two-Year'!JD66</f>
        <v>NA</v>
      </c>
      <c r="U69" s="258" t="str">
        <f>'Data Two-Year'!JE66</f>
        <v>NA</v>
      </c>
      <c r="V69" s="267" t="s">
        <v>74</v>
      </c>
    </row>
    <row r="71" spans="1:22" x14ac:dyDescent="0.2">
      <c r="A71" s="210" t="s">
        <v>75</v>
      </c>
      <c r="B71" s="220"/>
      <c r="C71" s="220"/>
      <c r="D71" s="221"/>
      <c r="E71" s="221"/>
      <c r="F71" s="220"/>
      <c r="G71" s="220"/>
      <c r="H71" s="220"/>
      <c r="I71" s="220"/>
      <c r="J71" s="220"/>
      <c r="K71" s="220"/>
      <c r="L71" s="220"/>
      <c r="M71" s="220"/>
      <c r="N71" s="221"/>
      <c r="O71" s="221"/>
      <c r="P71" s="220"/>
      <c r="Q71" s="220"/>
      <c r="R71" s="220"/>
      <c r="S71" s="220"/>
      <c r="T71" s="220"/>
      <c r="U71" s="220"/>
      <c r="V71" s="268"/>
    </row>
    <row r="72" spans="1:22" x14ac:dyDescent="0.2">
      <c r="A72" s="210" t="s">
        <v>76</v>
      </c>
      <c r="B72" s="220"/>
      <c r="C72" s="220"/>
      <c r="D72" s="221"/>
      <c r="E72" s="221"/>
      <c r="F72" s="220"/>
      <c r="G72" s="220"/>
      <c r="H72" s="220"/>
      <c r="I72" s="220"/>
      <c r="J72" s="220"/>
      <c r="K72" s="220"/>
      <c r="L72" s="220"/>
      <c r="M72" s="220"/>
      <c r="N72" s="221"/>
      <c r="O72" s="221"/>
      <c r="P72" s="220"/>
      <c r="Q72" s="220"/>
      <c r="R72" s="220"/>
      <c r="S72" s="220"/>
      <c r="T72" s="220"/>
      <c r="U72" s="220"/>
      <c r="V72" s="268"/>
    </row>
    <row r="73" spans="1:22" ht="53.25" customHeight="1" x14ac:dyDescent="0.2">
      <c r="A73" s="274" t="s">
        <v>77</v>
      </c>
      <c r="B73" s="273"/>
      <c r="C73" s="273"/>
      <c r="D73" s="273"/>
      <c r="E73" s="273"/>
      <c r="F73" s="273"/>
      <c r="G73" s="273"/>
      <c r="H73" s="273"/>
      <c r="I73" s="273"/>
      <c r="J73" s="273"/>
      <c r="K73" s="273"/>
      <c r="L73" s="220"/>
      <c r="M73" s="221"/>
      <c r="N73" s="221"/>
      <c r="O73" s="220"/>
      <c r="P73" s="220"/>
      <c r="Q73" s="220"/>
      <c r="R73" s="220"/>
      <c r="S73" s="220"/>
      <c r="T73" s="220"/>
      <c r="U73" s="220"/>
      <c r="V73" s="222"/>
    </row>
    <row r="74" spans="1:22" x14ac:dyDescent="0.2">
      <c r="A74" s="220"/>
      <c r="B74" s="220"/>
      <c r="C74" s="220"/>
      <c r="D74" s="221"/>
      <c r="E74" s="221"/>
      <c r="F74" s="221"/>
      <c r="G74" s="220"/>
      <c r="H74" s="220"/>
      <c r="I74" s="220"/>
      <c r="J74" s="220"/>
      <c r="K74" s="220"/>
      <c r="L74" s="220"/>
      <c r="M74" s="220"/>
      <c r="N74" s="221"/>
      <c r="O74" s="221"/>
      <c r="P74" s="221"/>
      <c r="Q74" s="220"/>
      <c r="R74" s="220"/>
      <c r="S74" s="220"/>
      <c r="T74" s="220"/>
      <c r="U74" s="220"/>
      <c r="V74" s="222"/>
    </row>
    <row r="75" spans="1:22" x14ac:dyDescent="0.2">
      <c r="A75" s="269" t="s">
        <v>78</v>
      </c>
      <c r="B75" s="272" t="s">
        <v>79</v>
      </c>
      <c r="C75" s="273"/>
      <c r="D75" s="273"/>
      <c r="E75" s="273"/>
      <c r="F75" s="273"/>
      <c r="G75" s="273"/>
      <c r="H75" s="273"/>
      <c r="I75" s="273"/>
      <c r="J75" s="273"/>
      <c r="K75" s="273"/>
      <c r="L75" s="220"/>
      <c r="M75" s="221"/>
      <c r="N75" s="221"/>
      <c r="O75" s="220"/>
      <c r="P75" s="220"/>
      <c r="Q75" s="220"/>
      <c r="R75" s="220"/>
      <c r="S75" s="220"/>
      <c r="T75" s="220"/>
      <c r="U75" s="220"/>
      <c r="V75" s="231"/>
    </row>
    <row r="76" spans="1:22" x14ac:dyDescent="0.2">
      <c r="A76" s="220"/>
      <c r="B76" s="220"/>
      <c r="C76" s="220"/>
      <c r="D76" s="221"/>
      <c r="E76" s="221"/>
      <c r="F76" s="220"/>
      <c r="G76" s="220"/>
      <c r="H76" s="220"/>
      <c r="I76" s="220"/>
      <c r="J76" s="220"/>
      <c r="K76" s="220"/>
      <c r="L76" s="220"/>
      <c r="M76" s="220"/>
      <c r="N76" s="221"/>
      <c r="O76" s="221"/>
      <c r="P76" s="220"/>
      <c r="Q76" s="220"/>
      <c r="R76" s="220"/>
      <c r="S76" s="220"/>
      <c r="T76" s="220"/>
      <c r="U76" s="220"/>
      <c r="V76" s="193" t="s">
        <v>80</v>
      </c>
    </row>
  </sheetData>
  <mergeCells count="4">
    <mergeCell ref="B75:K75"/>
    <mergeCell ref="A73:K73"/>
    <mergeCell ref="C6:D8"/>
    <mergeCell ref="M6:N8"/>
  </mergeCells>
  <pageMargins left="0.7" right="0.7" top="0.75" bottom="0.75" header="0.3" footer="0.3"/>
  <pageSetup scale="68"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sheetPr>
  <dimension ref="A1:JE71"/>
  <sheetViews>
    <sheetView tabSelected="1" topLeftCell="EH1" workbookViewId="0">
      <selection activeCell="EU17" sqref="EU17"/>
    </sheetView>
  </sheetViews>
  <sheetFormatPr defaultRowHeight="12.75" x14ac:dyDescent="0.2"/>
  <cols>
    <col min="1" max="1" width="20.42578125" bestFit="1" customWidth="1"/>
    <col min="2" max="2" width="10.7109375" style="5" customWidth="1"/>
    <col min="3" max="3" width="11" style="5" customWidth="1"/>
    <col min="4" max="12" width="11" style="77" customWidth="1"/>
    <col min="13" max="14" width="10.42578125" customWidth="1"/>
    <col min="15" max="20" width="10.42578125" style="83" customWidth="1"/>
    <col min="21" max="23" width="11" style="77" customWidth="1"/>
    <col min="24" max="24" width="10.28515625" customWidth="1"/>
    <col min="25" max="25" width="10.140625" customWidth="1"/>
    <col min="26" max="35" width="10.42578125" customWidth="1"/>
    <col min="36" max="65" width="10.42578125" style="83" customWidth="1"/>
    <col min="66" max="66" width="12.28515625" style="83" bestFit="1" customWidth="1"/>
    <col min="67" max="77" width="10.42578125" style="83" customWidth="1"/>
    <col min="78" max="89" width="10.28515625" style="83" customWidth="1"/>
    <col min="90" max="90" width="10.140625" customWidth="1"/>
    <col min="91" max="91" width="9" customWidth="1"/>
    <col min="92" max="98" width="9" style="83" customWidth="1"/>
    <col min="99" max="100" width="11" style="77" customWidth="1"/>
    <col min="101" max="101" width="10.140625" customWidth="1"/>
    <col min="102" max="102" width="8.42578125" customWidth="1"/>
    <col min="103" max="108" width="10.28515625" style="83" customWidth="1"/>
    <col min="109" max="109" width="9" style="83" customWidth="1"/>
    <col min="110" max="111" width="11" style="77" customWidth="1"/>
    <col min="112" max="113" width="10" customWidth="1"/>
    <col min="114" max="119" width="10" style="83" customWidth="1"/>
    <col min="120" max="120" width="9" style="83" customWidth="1"/>
    <col min="121" max="122" width="11" style="77" customWidth="1"/>
    <col min="123" max="128" width="10.140625" customWidth="1"/>
    <col min="129" max="134" width="10.42578125" customWidth="1"/>
    <col min="135" max="146" width="10.42578125" style="83" customWidth="1"/>
    <col min="147" max="176" width="10.140625" customWidth="1"/>
    <col min="177" max="188" width="10.28515625" style="83" customWidth="1"/>
    <col min="189" max="189" width="10.28515625" bestFit="1" customWidth="1"/>
    <col min="190" max="190" width="10.28515625" customWidth="1"/>
    <col min="191" max="197" width="10.28515625" style="83" customWidth="1"/>
    <col min="198" max="199" width="11" style="77" customWidth="1"/>
    <col min="200" max="200" width="10.28515625" customWidth="1"/>
    <col min="201" max="201" width="10.140625" customWidth="1"/>
    <col min="202" max="205" width="10.28515625" bestFit="1" customWidth="1"/>
    <col min="206" max="211" width="10.28515625" customWidth="1"/>
    <col min="212" max="217" width="10.28515625" style="83" customWidth="1"/>
    <col min="224" max="224" width="10.28515625" customWidth="1"/>
    <col min="225" max="225" width="10.140625" customWidth="1"/>
    <col min="226" max="229" width="10.28515625" bestFit="1" customWidth="1"/>
    <col min="230" max="230" width="10.28515625" customWidth="1"/>
    <col min="231" max="231" width="10.140625" customWidth="1"/>
    <col min="232" max="235" width="10.28515625" bestFit="1" customWidth="1"/>
    <col min="236" max="236" width="10.28515625" customWidth="1"/>
    <col min="237" max="237" width="10.140625" customWidth="1"/>
    <col min="238" max="247" width="10.28515625" customWidth="1"/>
    <col min="248" max="265" width="10.28515625" style="83" customWidth="1"/>
  </cols>
  <sheetData>
    <row r="1" spans="1:265" x14ac:dyDescent="0.2">
      <c r="A1" s="61" t="s">
        <v>81</v>
      </c>
    </row>
    <row r="2" spans="1:265" s="114" customFormat="1" x14ac:dyDescent="0.2">
      <c r="A2" s="114" t="s">
        <v>82</v>
      </c>
      <c r="B2" s="115"/>
      <c r="C2" s="115" t="s">
        <v>83</v>
      </c>
      <c r="D2" s="116"/>
      <c r="E2" s="116"/>
      <c r="F2" s="116"/>
      <c r="G2" s="116"/>
      <c r="H2" s="116"/>
      <c r="I2" s="116"/>
      <c r="J2" s="116"/>
      <c r="K2" s="116"/>
      <c r="L2" s="116"/>
      <c r="M2" s="117" t="s">
        <v>84</v>
      </c>
      <c r="N2" s="117"/>
      <c r="O2" s="118"/>
      <c r="P2" s="118"/>
      <c r="Q2" s="118"/>
      <c r="R2" s="118"/>
      <c r="S2" s="118"/>
      <c r="T2" s="118"/>
      <c r="U2" s="116"/>
      <c r="V2" s="116"/>
      <c r="W2" s="116"/>
      <c r="X2" s="117" t="s">
        <v>85</v>
      </c>
      <c r="Y2" s="117" t="s">
        <v>86</v>
      </c>
      <c r="Z2" s="117" t="s">
        <v>87</v>
      </c>
      <c r="AA2" s="117" t="s">
        <v>88</v>
      </c>
      <c r="AB2" s="117" t="s">
        <v>89</v>
      </c>
      <c r="AC2" s="117" t="s">
        <v>89</v>
      </c>
      <c r="AD2" s="117"/>
      <c r="AE2" s="117"/>
      <c r="AF2" s="117"/>
      <c r="AG2" s="117"/>
      <c r="AH2" s="117"/>
      <c r="AI2" s="117"/>
      <c r="AJ2" s="118"/>
      <c r="AK2" s="118"/>
      <c r="AL2" s="118"/>
      <c r="AM2" s="118"/>
      <c r="AN2" s="118"/>
      <c r="AO2" s="118"/>
      <c r="AP2" s="118"/>
      <c r="AQ2" s="118"/>
      <c r="AR2" s="118"/>
      <c r="AS2" s="118"/>
      <c r="AT2" s="118"/>
      <c r="AU2" s="118"/>
      <c r="AV2" s="117" t="s">
        <v>85</v>
      </c>
      <c r="AW2" s="117" t="s">
        <v>86</v>
      </c>
      <c r="AX2" s="117" t="s">
        <v>87</v>
      </c>
      <c r="AY2" s="117" t="s">
        <v>88</v>
      </c>
      <c r="AZ2" s="117" t="s">
        <v>89</v>
      </c>
      <c r="BA2" s="117" t="s">
        <v>90</v>
      </c>
      <c r="BB2" s="117"/>
      <c r="BC2" s="117"/>
      <c r="BD2" s="117"/>
      <c r="BE2" s="117"/>
      <c r="BF2" s="117"/>
      <c r="BG2" s="117"/>
      <c r="BH2" s="117" t="s">
        <v>85</v>
      </c>
      <c r="BI2" s="117" t="s">
        <v>86</v>
      </c>
      <c r="BJ2" s="117" t="s">
        <v>87</v>
      </c>
      <c r="BK2" s="117" t="s">
        <v>88</v>
      </c>
      <c r="BL2" s="117" t="s">
        <v>89</v>
      </c>
      <c r="BM2" s="117" t="s">
        <v>90</v>
      </c>
      <c r="BN2" s="117" t="s">
        <v>85</v>
      </c>
      <c r="BO2" s="117" t="s">
        <v>86</v>
      </c>
      <c r="BP2" s="117" t="s">
        <v>87</v>
      </c>
      <c r="BQ2" s="117" t="s">
        <v>88</v>
      </c>
      <c r="BR2" s="117" t="s">
        <v>89</v>
      </c>
      <c r="BS2" s="181" t="s">
        <v>90</v>
      </c>
      <c r="BT2" s="117" t="s">
        <v>85</v>
      </c>
      <c r="BU2" s="117" t="s">
        <v>86</v>
      </c>
      <c r="BV2" s="117" t="s">
        <v>87</v>
      </c>
      <c r="BW2" s="117" t="s">
        <v>88</v>
      </c>
      <c r="BX2" s="117" t="s">
        <v>89</v>
      </c>
      <c r="BY2" s="117" t="s">
        <v>90</v>
      </c>
      <c r="BZ2" s="117" t="s">
        <v>85</v>
      </c>
      <c r="CA2" s="117" t="s">
        <v>86</v>
      </c>
      <c r="CB2" s="117" t="s">
        <v>87</v>
      </c>
      <c r="CC2" s="117" t="s">
        <v>88</v>
      </c>
      <c r="CD2" s="117" t="s">
        <v>89</v>
      </c>
      <c r="CE2" s="117" t="s">
        <v>90</v>
      </c>
      <c r="CF2" s="117" t="s">
        <v>85</v>
      </c>
      <c r="CG2" s="117" t="s">
        <v>86</v>
      </c>
      <c r="CH2" s="117" t="s">
        <v>87</v>
      </c>
      <c r="CI2" s="117" t="s">
        <v>88</v>
      </c>
      <c r="CJ2" s="117" t="s">
        <v>89</v>
      </c>
      <c r="CK2" s="117" t="s">
        <v>90</v>
      </c>
      <c r="CL2" s="117" t="s">
        <v>91</v>
      </c>
      <c r="CM2" s="117"/>
      <c r="CN2" s="118"/>
      <c r="CO2" s="118"/>
      <c r="CP2" s="118"/>
      <c r="CQ2" s="118"/>
      <c r="CR2" s="118"/>
      <c r="CS2" s="118"/>
      <c r="CT2" s="118"/>
      <c r="CU2" s="116"/>
      <c r="CV2" s="116"/>
      <c r="CW2" s="117" t="s">
        <v>92</v>
      </c>
      <c r="CX2" s="117"/>
      <c r="CY2" s="118"/>
      <c r="CZ2" s="118"/>
      <c r="DA2" s="118"/>
      <c r="DB2" s="118"/>
      <c r="DC2" s="118"/>
      <c r="DD2" s="180"/>
      <c r="DE2" s="118"/>
      <c r="DF2" s="116"/>
      <c r="DG2" s="116"/>
      <c r="DH2" s="117" t="s">
        <v>93</v>
      </c>
      <c r="DI2" s="117"/>
      <c r="DJ2" s="118"/>
      <c r="DK2" s="118"/>
      <c r="DL2" s="118"/>
      <c r="DM2" s="118"/>
      <c r="DN2" s="180"/>
      <c r="DO2" s="118"/>
      <c r="DP2" s="118"/>
      <c r="DQ2" s="116"/>
      <c r="DR2" s="116"/>
      <c r="DS2" s="117" t="s">
        <v>94</v>
      </c>
      <c r="DT2" s="117" t="s">
        <v>95</v>
      </c>
      <c r="DU2" s="117" t="s">
        <v>96</v>
      </c>
      <c r="DV2" s="117" t="s">
        <v>97</v>
      </c>
      <c r="DW2" s="117" t="s">
        <v>98</v>
      </c>
      <c r="DX2" s="117" t="s">
        <v>99</v>
      </c>
      <c r="DY2" s="117"/>
      <c r="DZ2" s="117"/>
      <c r="EA2" s="117"/>
      <c r="EB2" s="117"/>
      <c r="EC2" s="117"/>
      <c r="ED2" s="117"/>
      <c r="EE2" s="118"/>
      <c r="EF2" s="118"/>
      <c r="EG2" s="118"/>
      <c r="EH2" s="118"/>
      <c r="EI2" s="118"/>
      <c r="EJ2" s="118"/>
      <c r="EK2" s="118"/>
      <c r="EL2" s="118"/>
      <c r="EM2" s="118"/>
      <c r="EN2" s="118"/>
      <c r="EO2" s="118"/>
      <c r="EP2" s="118"/>
      <c r="EQ2" s="117" t="s">
        <v>94</v>
      </c>
      <c r="ER2" s="117" t="s">
        <v>95</v>
      </c>
      <c r="ES2" s="117" t="s">
        <v>96</v>
      </c>
      <c r="ET2" s="117" t="s">
        <v>97</v>
      </c>
      <c r="EU2" s="117" t="s">
        <v>98</v>
      </c>
      <c r="EV2" s="117" t="s">
        <v>99</v>
      </c>
      <c r="EW2" s="117"/>
      <c r="EX2" s="117"/>
      <c r="EY2" s="117"/>
      <c r="EZ2" s="117"/>
      <c r="FA2" s="117"/>
      <c r="FB2" s="117"/>
      <c r="FC2" s="117" t="s">
        <v>94</v>
      </c>
      <c r="FD2" s="117" t="s">
        <v>95</v>
      </c>
      <c r="FE2" s="117" t="s">
        <v>96</v>
      </c>
      <c r="FF2" s="117" t="s">
        <v>97</v>
      </c>
      <c r="FG2" s="117" t="s">
        <v>98</v>
      </c>
      <c r="FH2" s="117" t="s">
        <v>99</v>
      </c>
      <c r="FI2" s="117" t="s">
        <v>94</v>
      </c>
      <c r="FJ2" s="117" t="s">
        <v>95</v>
      </c>
      <c r="FK2" s="117" t="s">
        <v>96</v>
      </c>
      <c r="FL2" s="117" t="s">
        <v>97</v>
      </c>
      <c r="FM2" s="117" t="s">
        <v>98</v>
      </c>
      <c r="FN2" s="117" t="s">
        <v>99</v>
      </c>
      <c r="FO2" s="117" t="s">
        <v>94</v>
      </c>
      <c r="FP2" s="117" t="s">
        <v>95</v>
      </c>
      <c r="FQ2" s="117" t="s">
        <v>96</v>
      </c>
      <c r="FR2" s="117" t="s">
        <v>97</v>
      </c>
      <c r="FS2" s="117" t="s">
        <v>98</v>
      </c>
      <c r="FT2" s="117" t="s">
        <v>99</v>
      </c>
      <c r="FU2" s="117" t="s">
        <v>94</v>
      </c>
      <c r="FV2" s="117" t="s">
        <v>95</v>
      </c>
      <c r="FW2" s="117" t="s">
        <v>96</v>
      </c>
      <c r="FX2" s="117" t="s">
        <v>97</v>
      </c>
      <c r="FY2" s="117" t="s">
        <v>98</v>
      </c>
      <c r="FZ2" s="117" t="s">
        <v>99</v>
      </c>
      <c r="GA2" s="117" t="s">
        <v>94</v>
      </c>
      <c r="GB2" s="117" t="s">
        <v>95</v>
      </c>
      <c r="GC2" s="117" t="s">
        <v>96</v>
      </c>
      <c r="GD2" s="117" t="s">
        <v>97</v>
      </c>
      <c r="GE2" s="117" t="s">
        <v>98</v>
      </c>
      <c r="GF2" s="117" t="s">
        <v>99</v>
      </c>
      <c r="GG2" s="117" t="s">
        <v>100</v>
      </c>
      <c r="GH2" s="117"/>
      <c r="GI2" s="118"/>
      <c r="GJ2" s="118"/>
      <c r="GK2" s="118"/>
      <c r="GL2" s="118"/>
      <c r="GM2" s="118"/>
      <c r="GN2" s="118"/>
      <c r="GO2" s="118"/>
      <c r="GP2" s="116"/>
      <c r="GQ2" s="116"/>
      <c r="GR2" s="117" t="s">
        <v>101</v>
      </c>
      <c r="GS2" s="117" t="s">
        <v>102</v>
      </c>
      <c r="GT2" s="117" t="s">
        <v>103</v>
      </c>
      <c r="GU2" s="117" t="s">
        <v>104</v>
      </c>
      <c r="GV2" s="117" t="s">
        <v>105</v>
      </c>
      <c r="GW2" s="117" t="s">
        <v>106</v>
      </c>
      <c r="GX2" s="117"/>
      <c r="GY2" s="117"/>
      <c r="GZ2" s="117"/>
      <c r="HA2" s="117"/>
      <c r="HB2" s="117"/>
      <c r="HC2" s="117"/>
      <c r="HD2" s="118"/>
      <c r="HE2" s="118"/>
      <c r="HF2" s="118"/>
      <c r="HG2" s="118"/>
      <c r="HH2" s="118"/>
      <c r="HI2" s="118"/>
      <c r="HP2" s="117" t="s">
        <v>101</v>
      </c>
      <c r="HQ2" s="117" t="s">
        <v>102</v>
      </c>
      <c r="HR2" s="117" t="s">
        <v>103</v>
      </c>
      <c r="HS2" s="117" t="s">
        <v>104</v>
      </c>
      <c r="HT2" s="117" t="s">
        <v>105</v>
      </c>
      <c r="HU2" s="117" t="s">
        <v>106</v>
      </c>
      <c r="HV2" s="117"/>
      <c r="HW2" s="117"/>
      <c r="HX2" s="117"/>
      <c r="HY2" s="117"/>
      <c r="HZ2" s="117"/>
      <c r="IA2" s="117"/>
      <c r="IB2" s="117" t="s">
        <v>101</v>
      </c>
      <c r="IC2" s="117" t="s">
        <v>102</v>
      </c>
      <c r="ID2" s="117" t="s">
        <v>103</v>
      </c>
      <c r="IE2" s="117" t="s">
        <v>104</v>
      </c>
      <c r="IF2" s="117" t="s">
        <v>105</v>
      </c>
      <c r="IG2" s="117" t="s">
        <v>106</v>
      </c>
      <c r="IH2" s="117"/>
      <c r="II2" s="117"/>
      <c r="IJ2" s="117"/>
      <c r="IK2" s="117"/>
      <c r="IL2" s="117"/>
      <c r="IM2" s="117"/>
      <c r="IN2" s="117" t="s">
        <v>101</v>
      </c>
      <c r="IO2" s="117" t="s">
        <v>102</v>
      </c>
      <c r="IP2" s="117" t="s">
        <v>103</v>
      </c>
      <c r="IQ2" s="117" t="s">
        <v>104</v>
      </c>
      <c r="IR2" s="117" t="s">
        <v>105</v>
      </c>
      <c r="IS2" s="117" t="s">
        <v>106</v>
      </c>
      <c r="IT2" s="117" t="s">
        <v>101</v>
      </c>
      <c r="IU2" s="117" t="s">
        <v>102</v>
      </c>
      <c r="IV2" s="117" t="s">
        <v>103</v>
      </c>
      <c r="IW2" s="117" t="s">
        <v>104</v>
      </c>
      <c r="IX2" s="117" t="s">
        <v>105</v>
      </c>
      <c r="IY2" s="117" t="s">
        <v>106</v>
      </c>
      <c r="IZ2" s="117" t="s">
        <v>101</v>
      </c>
      <c r="JA2" s="117" t="s">
        <v>102</v>
      </c>
      <c r="JB2" s="117" t="s">
        <v>103</v>
      </c>
      <c r="JC2" s="117" t="s">
        <v>104</v>
      </c>
      <c r="JD2" s="117" t="s">
        <v>105</v>
      </c>
      <c r="JE2" s="117" t="s">
        <v>106</v>
      </c>
    </row>
    <row r="3" spans="1:265" x14ac:dyDescent="0.2">
      <c r="A3" s="60"/>
      <c r="B3" s="48" t="s">
        <v>107</v>
      </c>
      <c r="C3" s="49"/>
      <c r="D3" s="72"/>
      <c r="E3" s="72"/>
      <c r="F3" s="72"/>
      <c r="G3" s="72"/>
      <c r="H3" s="72"/>
      <c r="I3" s="72"/>
      <c r="J3" s="72"/>
      <c r="K3" s="72"/>
      <c r="L3" s="72"/>
      <c r="M3" s="49"/>
      <c r="N3" s="49"/>
      <c r="O3" s="72"/>
      <c r="P3" s="72"/>
      <c r="Q3" s="72"/>
      <c r="R3" s="72"/>
      <c r="S3" s="72"/>
      <c r="T3" s="72"/>
      <c r="U3" s="72"/>
      <c r="V3" s="72"/>
      <c r="W3" s="72"/>
      <c r="X3" s="49"/>
      <c r="Y3" s="49"/>
      <c r="Z3" s="49"/>
      <c r="AA3" s="49"/>
      <c r="AB3" s="49"/>
      <c r="AC3" s="49"/>
      <c r="AD3" s="49"/>
      <c r="AE3" s="49"/>
      <c r="AF3" s="49"/>
      <c r="AG3" s="49"/>
      <c r="AH3" s="49"/>
      <c r="AI3" s="49"/>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128"/>
      <c r="CF3" s="72"/>
      <c r="CG3" s="72"/>
      <c r="CH3" s="72"/>
      <c r="CI3" s="72"/>
      <c r="CJ3" s="72"/>
      <c r="CK3" s="128"/>
      <c r="CL3" s="48" t="s">
        <v>108</v>
      </c>
      <c r="CM3" s="49"/>
      <c r="CN3" s="72"/>
      <c r="CO3" s="72"/>
      <c r="CP3" s="72"/>
      <c r="CQ3" s="72"/>
      <c r="CR3" s="72"/>
      <c r="CS3" s="72"/>
      <c r="CT3" s="72"/>
      <c r="CU3" s="72"/>
      <c r="CV3" s="72"/>
      <c r="CW3" s="49"/>
      <c r="CX3" s="49"/>
      <c r="CY3" s="72"/>
      <c r="CZ3" s="72"/>
      <c r="DA3" s="72"/>
      <c r="DB3" s="72"/>
      <c r="DC3" s="72"/>
      <c r="DD3" s="72"/>
      <c r="DE3" s="72"/>
      <c r="DF3" s="72"/>
      <c r="DG3" s="72"/>
      <c r="DH3" s="59" t="s">
        <v>109</v>
      </c>
      <c r="DI3" s="49"/>
      <c r="DJ3" s="72"/>
      <c r="DK3" s="72"/>
      <c r="DL3" s="72"/>
      <c r="DM3" s="72"/>
      <c r="DN3" s="72"/>
      <c r="DO3" s="72"/>
      <c r="DP3" s="72"/>
      <c r="DQ3" s="72"/>
      <c r="DR3" s="72"/>
      <c r="DS3" s="49"/>
      <c r="DT3" s="49"/>
      <c r="DU3" s="49"/>
      <c r="DV3" s="49"/>
      <c r="DW3" s="49"/>
      <c r="DX3" s="49"/>
      <c r="DY3" s="49"/>
      <c r="DZ3" s="49"/>
      <c r="EA3" s="49"/>
      <c r="EB3" s="49"/>
      <c r="EC3" s="49"/>
      <c r="ED3" s="49"/>
      <c r="EE3" s="72"/>
      <c r="EF3" s="72"/>
      <c r="EG3" s="72"/>
      <c r="EH3" s="72"/>
      <c r="EI3" s="72"/>
      <c r="EJ3" s="72"/>
      <c r="EK3" s="72"/>
      <c r="EL3" s="72"/>
      <c r="EM3" s="72"/>
      <c r="EN3" s="72"/>
      <c r="EO3" s="72"/>
      <c r="EP3" s="72"/>
      <c r="EQ3" s="49"/>
      <c r="ER3" s="49"/>
      <c r="ES3" s="49"/>
      <c r="ET3" s="49"/>
      <c r="EU3" s="49"/>
      <c r="EV3" s="49"/>
      <c r="EW3" s="49"/>
      <c r="EX3" s="49"/>
      <c r="EY3" s="49"/>
      <c r="EZ3" s="49"/>
      <c r="FA3" s="49"/>
      <c r="FB3" s="49"/>
      <c r="FC3" s="49"/>
      <c r="FD3" s="49"/>
      <c r="FE3" s="49"/>
      <c r="FF3" s="49"/>
      <c r="FG3" s="49"/>
      <c r="FH3" s="49"/>
      <c r="FI3" s="192" t="s">
        <v>110</v>
      </c>
      <c r="FJ3" s="192" t="s">
        <v>111</v>
      </c>
      <c r="FK3" s="192" t="s">
        <v>112</v>
      </c>
      <c r="FL3" s="192" t="s">
        <v>113</v>
      </c>
      <c r="FM3" s="192" t="s">
        <v>114</v>
      </c>
      <c r="FN3" s="202" t="s">
        <v>115</v>
      </c>
      <c r="FO3" s="202"/>
      <c r="FP3" s="202"/>
      <c r="FQ3" s="201"/>
      <c r="FR3" s="49"/>
      <c r="FS3" s="49"/>
      <c r="FT3" s="49"/>
      <c r="FU3" s="72"/>
      <c r="FV3" s="72"/>
      <c r="FW3" s="72"/>
      <c r="FX3" s="72"/>
      <c r="FY3" s="72"/>
      <c r="FZ3" s="128"/>
      <c r="GA3" s="72"/>
      <c r="GB3" s="72"/>
      <c r="GC3" s="72"/>
      <c r="GD3" s="72"/>
      <c r="GE3" s="72"/>
      <c r="GF3" s="128"/>
      <c r="GG3" s="48" t="s">
        <v>116</v>
      </c>
      <c r="GH3" s="49"/>
      <c r="GI3" s="72"/>
      <c r="GJ3" s="72"/>
      <c r="GK3" s="72"/>
      <c r="GL3" s="72"/>
      <c r="GM3" s="72"/>
      <c r="GN3" s="72"/>
      <c r="GO3" s="72"/>
      <c r="GP3" s="72"/>
      <c r="GQ3" s="72"/>
      <c r="GR3" s="49"/>
      <c r="GS3" s="49"/>
      <c r="GT3" s="49"/>
      <c r="GU3" s="49"/>
      <c r="GV3" s="49"/>
      <c r="GW3" s="49"/>
      <c r="GX3" s="49"/>
      <c r="GY3" s="49"/>
      <c r="GZ3" s="49"/>
      <c r="HA3" s="49"/>
      <c r="HB3" s="49"/>
      <c r="HC3" s="49"/>
      <c r="HD3" s="72"/>
      <c r="HE3" s="72"/>
      <c r="HF3" s="72"/>
      <c r="HG3" s="72"/>
      <c r="HH3" s="72"/>
      <c r="HI3" s="72"/>
      <c r="HJ3" s="155"/>
      <c r="HK3" s="155"/>
      <c r="HL3" s="155"/>
      <c r="HM3" s="155"/>
      <c r="HN3" s="155"/>
      <c r="HO3" s="157"/>
      <c r="HP3" s="49"/>
      <c r="HQ3" s="49"/>
      <c r="HR3" s="49"/>
      <c r="HS3" s="49"/>
      <c r="HT3" s="49"/>
      <c r="HU3" s="49"/>
      <c r="HV3" s="49"/>
      <c r="HW3" s="49"/>
      <c r="HX3" s="49"/>
      <c r="HY3" s="49"/>
      <c r="HZ3" s="49"/>
      <c r="IA3" s="49"/>
      <c r="IB3" s="49"/>
      <c r="IC3" s="49"/>
      <c r="ID3" s="49"/>
      <c r="IE3" s="49"/>
      <c r="IF3" s="49"/>
      <c r="IG3" s="49"/>
      <c r="IH3" s="49"/>
      <c r="II3" s="49"/>
      <c r="IJ3" s="49"/>
      <c r="IK3" s="49"/>
      <c r="IL3" s="49"/>
      <c r="IM3" s="49"/>
      <c r="IN3" s="72"/>
      <c r="IO3" s="72"/>
      <c r="IP3" s="72"/>
      <c r="IQ3" s="72"/>
      <c r="IR3" s="72"/>
      <c r="IS3" s="128"/>
      <c r="IT3" s="72"/>
      <c r="IU3" s="72"/>
      <c r="IV3" s="72"/>
      <c r="IW3" s="72"/>
      <c r="IX3" s="72"/>
      <c r="IY3" s="128"/>
      <c r="IZ3" s="72"/>
      <c r="JA3" s="72"/>
      <c r="JB3" s="72"/>
      <c r="JC3" s="72"/>
      <c r="JD3" s="72"/>
      <c r="JE3" s="128"/>
    </row>
    <row r="4" spans="1:265" ht="51.75" customHeight="1" x14ac:dyDescent="0.2">
      <c r="B4" s="66" t="s">
        <v>117</v>
      </c>
      <c r="C4" s="65"/>
      <c r="D4" s="73"/>
      <c r="E4" s="73"/>
      <c r="F4" s="73"/>
      <c r="G4" s="73"/>
      <c r="H4" s="73"/>
      <c r="I4" s="73"/>
      <c r="J4" s="73"/>
      <c r="K4" s="73"/>
      <c r="L4" s="73"/>
      <c r="M4" s="66" t="s">
        <v>117</v>
      </c>
      <c r="N4" s="41"/>
      <c r="O4" s="86"/>
      <c r="P4" s="86"/>
      <c r="Q4" s="86"/>
      <c r="R4" s="86"/>
      <c r="S4" s="86"/>
      <c r="T4" s="86"/>
      <c r="U4" s="73"/>
      <c r="V4" s="73"/>
      <c r="W4" s="73"/>
      <c r="X4" s="42" t="s">
        <v>144</v>
      </c>
      <c r="Y4" s="3"/>
      <c r="Z4" s="4"/>
      <c r="AA4" s="4"/>
      <c r="AB4" s="4"/>
      <c r="AC4" s="4"/>
      <c r="AD4" s="4"/>
      <c r="AE4" s="67"/>
      <c r="AF4" s="67"/>
      <c r="AG4" s="67"/>
      <c r="AH4" s="67"/>
      <c r="AI4" s="68"/>
      <c r="AJ4" s="73"/>
      <c r="AK4" s="73"/>
      <c r="AL4" s="73"/>
      <c r="AM4" s="73"/>
      <c r="AN4" s="73"/>
      <c r="AO4" s="110"/>
      <c r="AP4" s="73"/>
      <c r="AQ4" s="73"/>
      <c r="AR4" s="73"/>
      <c r="AS4" s="73"/>
      <c r="AT4" s="73"/>
      <c r="AU4" s="73"/>
      <c r="AV4" s="73"/>
      <c r="AW4" s="73"/>
      <c r="AX4" s="73"/>
      <c r="AY4" s="73"/>
      <c r="AZ4" s="73"/>
      <c r="BA4" s="110"/>
      <c r="BB4" s="73"/>
      <c r="BC4" s="73"/>
      <c r="BD4" s="73"/>
      <c r="BE4" s="73"/>
      <c r="BF4" s="73"/>
      <c r="BG4" s="73"/>
      <c r="BH4" s="73"/>
      <c r="BI4" s="73"/>
      <c r="BJ4" s="73"/>
      <c r="BK4" s="73"/>
      <c r="BL4" s="73"/>
      <c r="BM4" s="73"/>
      <c r="BN4" s="73"/>
      <c r="BO4" s="73"/>
      <c r="BP4" s="73"/>
      <c r="BQ4" s="73"/>
      <c r="BR4" s="73"/>
      <c r="BS4" s="73"/>
      <c r="BT4" s="73"/>
      <c r="BU4" s="73"/>
      <c r="BV4" s="73"/>
      <c r="BW4" s="73"/>
      <c r="BX4" s="73"/>
      <c r="BY4" s="73"/>
      <c r="BZ4" s="109"/>
      <c r="CA4" s="109"/>
      <c r="CB4" s="109"/>
      <c r="CC4" s="109"/>
      <c r="CD4" s="109"/>
      <c r="CE4" s="109"/>
      <c r="CF4" s="109"/>
      <c r="CG4" s="109"/>
      <c r="CH4" s="109"/>
      <c r="CI4" s="109"/>
      <c r="CJ4" s="109"/>
      <c r="CK4" s="109"/>
      <c r="CL4" s="37" t="s">
        <v>117</v>
      </c>
      <c r="CM4" s="69"/>
      <c r="CN4" s="73"/>
      <c r="CO4" s="73"/>
      <c r="CP4" s="73"/>
      <c r="CQ4" s="73"/>
      <c r="CR4" s="73"/>
      <c r="CS4" s="73"/>
      <c r="CT4" s="73"/>
      <c r="CU4" s="73"/>
      <c r="CV4" s="73"/>
      <c r="CW4" s="6" t="s">
        <v>117</v>
      </c>
      <c r="CX4" s="40"/>
      <c r="CY4" s="86"/>
      <c r="CZ4" s="86"/>
      <c r="DA4" s="86"/>
      <c r="DB4" s="86"/>
      <c r="DC4" s="86"/>
      <c r="DD4" s="86"/>
      <c r="DE4" s="73"/>
      <c r="DF4" s="73"/>
      <c r="DG4" s="73"/>
      <c r="DH4" s="37" t="s">
        <v>117</v>
      </c>
      <c r="DI4" s="69"/>
      <c r="DJ4" s="86"/>
      <c r="DK4" s="86"/>
      <c r="DL4" s="86"/>
      <c r="DM4" s="86"/>
      <c r="DN4" s="86"/>
      <c r="DO4" s="86"/>
      <c r="DP4" s="73"/>
      <c r="DQ4" s="73"/>
      <c r="DR4" s="73"/>
      <c r="DS4" s="42" t="s">
        <v>144</v>
      </c>
      <c r="DT4" s="4"/>
      <c r="DU4" s="4"/>
      <c r="DV4" s="4"/>
      <c r="DW4" s="4"/>
      <c r="DX4" s="4"/>
      <c r="DY4" s="4"/>
      <c r="DZ4" s="4"/>
      <c r="EA4" s="4"/>
      <c r="EB4" s="4"/>
      <c r="EC4" s="4"/>
      <c r="ED4" s="46"/>
      <c r="EE4" s="73"/>
      <c r="EF4" s="73"/>
      <c r="EG4" s="73"/>
      <c r="EH4" s="73"/>
      <c r="EI4" s="73"/>
      <c r="EJ4" s="73"/>
      <c r="EK4" s="73"/>
      <c r="EL4" s="73"/>
      <c r="EM4" s="73"/>
      <c r="EN4" s="73"/>
      <c r="EO4" s="73"/>
      <c r="EP4" s="73"/>
      <c r="EQ4" s="42" t="s">
        <v>144</v>
      </c>
      <c r="ER4" s="4"/>
      <c r="ES4" s="4"/>
      <c r="ET4" s="4"/>
      <c r="EU4" s="4"/>
      <c r="EV4" s="4"/>
      <c r="EW4" s="41"/>
      <c r="EX4" s="41"/>
      <c r="EY4" s="41"/>
      <c r="EZ4" s="41"/>
      <c r="FA4" s="41"/>
      <c r="FB4" s="41"/>
      <c r="FC4" s="41"/>
      <c r="FD4" s="41"/>
      <c r="FE4" s="41"/>
      <c r="FF4" s="41"/>
      <c r="FG4" s="41"/>
      <c r="FH4" s="191"/>
      <c r="FI4" s="41"/>
      <c r="FJ4" s="41"/>
      <c r="FK4" s="41"/>
      <c r="FL4" s="41"/>
      <c r="FM4" s="41"/>
      <c r="FN4" s="41"/>
      <c r="FO4" s="41"/>
      <c r="FP4" s="41"/>
      <c r="FQ4" s="41"/>
      <c r="FR4" s="41"/>
      <c r="FS4" s="41"/>
      <c r="FT4" s="41"/>
      <c r="FU4" s="109"/>
      <c r="FV4" s="109"/>
      <c r="FW4" s="109"/>
      <c r="FX4" s="109"/>
      <c r="FY4" s="109"/>
      <c r="FZ4" s="109"/>
      <c r="GA4" s="109"/>
      <c r="GB4" s="109"/>
      <c r="GC4" s="109"/>
      <c r="GD4" s="109"/>
      <c r="GE4" s="109"/>
      <c r="GF4" s="109"/>
      <c r="GG4" s="37" t="s">
        <v>117</v>
      </c>
      <c r="GH4" s="41"/>
      <c r="GI4" s="86"/>
      <c r="GJ4" s="86"/>
      <c r="GK4" s="86"/>
      <c r="GL4" s="86"/>
      <c r="GM4" s="86"/>
      <c r="GN4" s="86"/>
      <c r="GO4" s="86"/>
      <c r="GP4" s="73"/>
      <c r="GQ4" s="73"/>
      <c r="GR4" s="42" t="s">
        <v>118</v>
      </c>
      <c r="GS4" s="4"/>
      <c r="GT4" s="4"/>
      <c r="GU4" s="4"/>
      <c r="GV4" s="4"/>
      <c r="GW4" s="4"/>
      <c r="GX4" s="4"/>
      <c r="GY4" s="4"/>
      <c r="GZ4" s="4"/>
      <c r="HA4" s="4"/>
      <c r="HB4" s="4"/>
      <c r="HC4" s="46"/>
      <c r="HD4" s="109"/>
      <c r="HE4" s="109"/>
      <c r="HF4" s="109"/>
      <c r="HG4" s="109"/>
      <c r="HH4" s="109"/>
      <c r="HI4" s="110"/>
      <c r="HJ4" s="156"/>
      <c r="HK4" s="155"/>
      <c r="HL4" s="155"/>
      <c r="HM4" s="155"/>
      <c r="HN4" s="155"/>
      <c r="HO4" s="157"/>
      <c r="HP4" s="42" t="s">
        <v>118</v>
      </c>
      <c r="HQ4" s="4"/>
      <c r="HR4" s="4"/>
      <c r="HS4" s="4"/>
      <c r="HT4" s="4"/>
      <c r="HU4" s="4"/>
      <c r="HV4" s="42"/>
      <c r="HW4" s="4"/>
      <c r="HX4" s="4"/>
      <c r="HY4" s="4"/>
      <c r="HZ4" s="4"/>
      <c r="IA4" s="4"/>
      <c r="IB4" s="42"/>
      <c r="IC4" s="4"/>
      <c r="ID4" s="4"/>
      <c r="IE4" s="4"/>
      <c r="IF4" s="4"/>
      <c r="IG4" s="4"/>
      <c r="IH4" s="3"/>
      <c r="II4" s="3"/>
      <c r="IJ4" s="3"/>
      <c r="IK4" s="3"/>
      <c r="IL4" s="3"/>
      <c r="IM4" s="190"/>
      <c r="IN4" s="109"/>
      <c r="IO4" s="109"/>
      <c r="IP4" s="109"/>
      <c r="IQ4" s="109"/>
      <c r="IR4" s="109"/>
      <c r="IS4" s="109"/>
      <c r="IT4" s="109"/>
      <c r="IU4" s="109"/>
      <c r="IV4" s="109"/>
      <c r="IW4" s="109"/>
      <c r="IX4" s="109"/>
      <c r="IY4" s="109"/>
      <c r="IZ4" s="109"/>
      <c r="JA4" s="109"/>
      <c r="JB4" s="109"/>
      <c r="JC4" s="109"/>
      <c r="JD4" s="109"/>
      <c r="JE4" s="109"/>
    </row>
    <row r="5" spans="1:265" ht="25.5" x14ac:dyDescent="0.2">
      <c r="A5" s="36"/>
      <c r="B5" s="55" t="s">
        <v>119</v>
      </c>
      <c r="C5" s="56"/>
      <c r="D5" s="150"/>
      <c r="E5" s="74"/>
      <c r="F5" s="74"/>
      <c r="G5" s="74"/>
      <c r="H5" s="74"/>
      <c r="I5" s="74"/>
      <c r="J5" s="74"/>
      <c r="K5" s="74"/>
      <c r="L5" s="74"/>
      <c r="M5" s="42" t="s">
        <v>120</v>
      </c>
      <c r="N5" s="44"/>
      <c r="O5" s="87"/>
      <c r="P5" s="87"/>
      <c r="Q5" s="87"/>
      <c r="R5" s="87"/>
      <c r="S5" s="87"/>
      <c r="T5" s="87"/>
      <c r="U5" s="74"/>
      <c r="V5" s="74"/>
      <c r="W5" s="74"/>
      <c r="X5" s="8" t="s">
        <v>12</v>
      </c>
      <c r="Y5" s="7" t="s">
        <v>13</v>
      </c>
      <c r="Z5" s="7" t="s">
        <v>14</v>
      </c>
      <c r="AA5" s="7" t="s">
        <v>15</v>
      </c>
      <c r="AB5" s="7" t="s">
        <v>16</v>
      </c>
      <c r="AC5" s="7" t="s">
        <v>121</v>
      </c>
      <c r="AD5" s="57" t="s">
        <v>12</v>
      </c>
      <c r="AE5" s="7" t="s">
        <v>13</v>
      </c>
      <c r="AF5" s="7" t="s">
        <v>14</v>
      </c>
      <c r="AG5" s="7" t="s">
        <v>15</v>
      </c>
      <c r="AH5" s="7" t="s">
        <v>16</v>
      </c>
      <c r="AI5" s="7" t="s">
        <v>121</v>
      </c>
      <c r="AJ5" s="93" t="s">
        <v>12</v>
      </c>
      <c r="AK5" s="94" t="s">
        <v>13</v>
      </c>
      <c r="AL5" s="94" t="s">
        <v>14</v>
      </c>
      <c r="AM5" s="94" t="s">
        <v>15</v>
      </c>
      <c r="AN5" s="94" t="s">
        <v>16</v>
      </c>
      <c r="AO5" s="95" t="s">
        <v>121</v>
      </c>
      <c r="AP5" s="93" t="s">
        <v>12</v>
      </c>
      <c r="AQ5" s="94" t="s">
        <v>13</v>
      </c>
      <c r="AR5" s="94" t="s">
        <v>14</v>
      </c>
      <c r="AS5" s="94" t="s">
        <v>15</v>
      </c>
      <c r="AT5" s="94" t="s">
        <v>16</v>
      </c>
      <c r="AU5" s="95" t="s">
        <v>121</v>
      </c>
      <c r="AV5" s="93" t="s">
        <v>12</v>
      </c>
      <c r="AW5" s="94" t="s">
        <v>13</v>
      </c>
      <c r="AX5" s="94" t="s">
        <v>14</v>
      </c>
      <c r="AY5" s="94" t="s">
        <v>15</v>
      </c>
      <c r="AZ5" s="94" t="s">
        <v>16</v>
      </c>
      <c r="BA5" s="95" t="s">
        <v>121</v>
      </c>
      <c r="BB5" s="93" t="s">
        <v>12</v>
      </c>
      <c r="BC5" s="94" t="s">
        <v>13</v>
      </c>
      <c r="BD5" s="94" t="s">
        <v>14</v>
      </c>
      <c r="BE5" s="94" t="s">
        <v>15</v>
      </c>
      <c r="BF5" s="94" t="s">
        <v>16</v>
      </c>
      <c r="BG5" s="95" t="s">
        <v>121</v>
      </c>
      <c r="BH5" s="93" t="s">
        <v>12</v>
      </c>
      <c r="BI5" s="94" t="s">
        <v>13</v>
      </c>
      <c r="BJ5" s="94" t="s">
        <v>14</v>
      </c>
      <c r="BK5" s="94" t="s">
        <v>15</v>
      </c>
      <c r="BL5" s="94" t="s">
        <v>16</v>
      </c>
      <c r="BM5" s="95" t="s">
        <v>121</v>
      </c>
      <c r="BN5" s="93" t="s">
        <v>12</v>
      </c>
      <c r="BO5" s="94" t="s">
        <v>13</v>
      </c>
      <c r="BP5" s="94" t="s">
        <v>14</v>
      </c>
      <c r="BQ5" s="94" t="s">
        <v>15</v>
      </c>
      <c r="BR5" s="94" t="s">
        <v>16</v>
      </c>
      <c r="BS5" s="94" t="s">
        <v>121</v>
      </c>
      <c r="BT5" s="93" t="s">
        <v>12</v>
      </c>
      <c r="BU5" s="94" t="s">
        <v>13</v>
      </c>
      <c r="BV5" s="94" t="s">
        <v>14</v>
      </c>
      <c r="BW5" s="94" t="s">
        <v>15</v>
      </c>
      <c r="BX5" s="94" t="s">
        <v>16</v>
      </c>
      <c r="BY5" s="95" t="s">
        <v>121</v>
      </c>
      <c r="BZ5" s="8" t="s">
        <v>12</v>
      </c>
      <c r="CA5" s="7" t="s">
        <v>13</v>
      </c>
      <c r="CB5" s="7" t="s">
        <v>14</v>
      </c>
      <c r="CC5" s="7" t="s">
        <v>15</v>
      </c>
      <c r="CD5" s="7" t="s">
        <v>16</v>
      </c>
      <c r="CE5" s="182" t="s">
        <v>121</v>
      </c>
      <c r="CF5" s="8" t="s">
        <v>12</v>
      </c>
      <c r="CG5" s="7" t="s">
        <v>13</v>
      </c>
      <c r="CH5" s="7" t="s">
        <v>14</v>
      </c>
      <c r="CI5" s="7" t="s">
        <v>15</v>
      </c>
      <c r="CJ5" s="7" t="s">
        <v>16</v>
      </c>
      <c r="CK5" s="182" t="s">
        <v>121</v>
      </c>
      <c r="CL5" s="42" t="s">
        <v>120</v>
      </c>
      <c r="CM5" s="43"/>
      <c r="CN5" s="103"/>
      <c r="CO5" s="103"/>
      <c r="CP5" s="103"/>
      <c r="CQ5" s="103"/>
      <c r="CR5" s="103"/>
      <c r="CS5" s="103"/>
      <c r="CT5" s="103"/>
      <c r="CU5" s="74"/>
      <c r="CV5" s="74"/>
      <c r="CW5" s="42" t="s">
        <v>144</v>
      </c>
      <c r="CX5" s="43"/>
      <c r="CY5" s="103"/>
      <c r="CZ5" s="103"/>
      <c r="DA5" s="103"/>
      <c r="DB5" s="103"/>
      <c r="DC5" s="103"/>
      <c r="DD5" s="103"/>
      <c r="DE5" s="103"/>
      <c r="DF5" s="74"/>
      <c r="DG5" s="74"/>
      <c r="DH5" s="42" t="s">
        <v>120</v>
      </c>
      <c r="DI5" s="44"/>
      <c r="DJ5" s="87"/>
      <c r="DK5" s="87"/>
      <c r="DL5" s="87"/>
      <c r="DM5" s="87"/>
      <c r="DN5" s="87"/>
      <c r="DO5" s="87"/>
      <c r="DP5" s="103"/>
      <c r="DQ5" s="74"/>
      <c r="DR5" s="74"/>
      <c r="DS5" s="8" t="s">
        <v>12</v>
      </c>
      <c r="DT5" s="7" t="s">
        <v>13</v>
      </c>
      <c r="DU5" s="7" t="s">
        <v>14</v>
      </c>
      <c r="DV5" s="7" t="s">
        <v>15</v>
      </c>
      <c r="DW5" s="7" t="s">
        <v>16</v>
      </c>
      <c r="DX5" s="7" t="s">
        <v>121</v>
      </c>
      <c r="DY5" s="8" t="s">
        <v>12</v>
      </c>
      <c r="DZ5" s="7" t="s">
        <v>13</v>
      </c>
      <c r="EA5" s="7" t="s">
        <v>14</v>
      </c>
      <c r="EB5" s="7" t="s">
        <v>15</v>
      </c>
      <c r="EC5" s="7" t="s">
        <v>16</v>
      </c>
      <c r="ED5" s="7" t="s">
        <v>121</v>
      </c>
      <c r="EE5" s="93" t="s">
        <v>12</v>
      </c>
      <c r="EF5" s="94" t="s">
        <v>13</v>
      </c>
      <c r="EG5" s="94" t="s">
        <v>14</v>
      </c>
      <c r="EH5" s="94" t="s">
        <v>15</v>
      </c>
      <c r="EI5" s="94" t="s">
        <v>16</v>
      </c>
      <c r="EJ5" s="95" t="s">
        <v>121</v>
      </c>
      <c r="EK5" s="93" t="s">
        <v>12</v>
      </c>
      <c r="EL5" s="94" t="s">
        <v>13</v>
      </c>
      <c r="EM5" s="94" t="s">
        <v>14</v>
      </c>
      <c r="EN5" s="94" t="s">
        <v>15</v>
      </c>
      <c r="EO5" s="94" t="s">
        <v>16</v>
      </c>
      <c r="EP5" s="95" t="s">
        <v>121</v>
      </c>
      <c r="EQ5" s="8" t="s">
        <v>12</v>
      </c>
      <c r="ER5" s="7" t="s">
        <v>13</v>
      </c>
      <c r="ES5" s="7" t="s">
        <v>14</v>
      </c>
      <c r="ET5" s="7" t="s">
        <v>15</v>
      </c>
      <c r="EU5" s="7" t="s">
        <v>16</v>
      </c>
      <c r="EV5" s="7" t="s">
        <v>121</v>
      </c>
      <c r="EW5" s="8" t="s">
        <v>12</v>
      </c>
      <c r="EX5" s="7" t="s">
        <v>13</v>
      </c>
      <c r="EY5" s="7" t="s">
        <v>14</v>
      </c>
      <c r="EZ5" s="7" t="s">
        <v>15</v>
      </c>
      <c r="FA5" s="7" t="s">
        <v>16</v>
      </c>
      <c r="FB5" s="7" t="s">
        <v>121</v>
      </c>
      <c r="FC5" s="8" t="s">
        <v>12</v>
      </c>
      <c r="FD5" s="7" t="s">
        <v>13</v>
      </c>
      <c r="FE5" s="7" t="s">
        <v>14</v>
      </c>
      <c r="FF5" s="7" t="s">
        <v>15</v>
      </c>
      <c r="FG5" s="7" t="s">
        <v>16</v>
      </c>
      <c r="FH5" s="182" t="s">
        <v>121</v>
      </c>
      <c r="FI5" s="8" t="s">
        <v>12</v>
      </c>
      <c r="FJ5" s="7" t="s">
        <v>13</v>
      </c>
      <c r="FK5" s="7" t="s">
        <v>14</v>
      </c>
      <c r="FL5" s="7" t="s">
        <v>15</v>
      </c>
      <c r="FM5" s="7" t="s">
        <v>16</v>
      </c>
      <c r="FN5" s="182" t="s">
        <v>121</v>
      </c>
      <c r="FO5" s="8" t="s">
        <v>12</v>
      </c>
      <c r="FP5" s="7" t="s">
        <v>13</v>
      </c>
      <c r="FQ5" s="7" t="s">
        <v>14</v>
      </c>
      <c r="FR5" s="7" t="s">
        <v>15</v>
      </c>
      <c r="FS5" s="7" t="s">
        <v>16</v>
      </c>
      <c r="FT5" s="189" t="s">
        <v>121</v>
      </c>
      <c r="FU5" s="8" t="s">
        <v>12</v>
      </c>
      <c r="FV5" s="7" t="s">
        <v>13</v>
      </c>
      <c r="FW5" s="7" t="s">
        <v>14</v>
      </c>
      <c r="FX5" s="7" t="s">
        <v>15</v>
      </c>
      <c r="FY5" s="7" t="s">
        <v>16</v>
      </c>
      <c r="FZ5" s="182" t="s">
        <v>121</v>
      </c>
      <c r="GA5" s="8" t="s">
        <v>12</v>
      </c>
      <c r="GB5" s="7" t="s">
        <v>13</v>
      </c>
      <c r="GC5" s="7" t="s">
        <v>14</v>
      </c>
      <c r="GD5" s="7" t="s">
        <v>15</v>
      </c>
      <c r="GE5" s="7" t="s">
        <v>16</v>
      </c>
      <c r="GF5" s="182" t="s">
        <v>121</v>
      </c>
      <c r="GG5" s="42" t="s">
        <v>120</v>
      </c>
      <c r="GH5" s="44"/>
      <c r="GI5" s="87"/>
      <c r="GJ5" s="87"/>
      <c r="GK5" s="87"/>
      <c r="GL5" s="87"/>
      <c r="GM5" s="87"/>
      <c r="GN5" s="87"/>
      <c r="GO5" s="87"/>
      <c r="GP5" s="74"/>
      <c r="GQ5" s="74"/>
      <c r="GR5" s="8" t="s">
        <v>12</v>
      </c>
      <c r="GS5" s="7" t="s">
        <v>13</v>
      </c>
      <c r="GT5" s="7" t="s">
        <v>14</v>
      </c>
      <c r="GU5" s="7" t="s">
        <v>15</v>
      </c>
      <c r="GV5" s="7" t="s">
        <v>16</v>
      </c>
      <c r="GW5" s="7" t="s">
        <v>121</v>
      </c>
      <c r="GX5" s="8" t="s">
        <v>12</v>
      </c>
      <c r="GY5" s="7" t="s">
        <v>13</v>
      </c>
      <c r="GZ5" s="7" t="s">
        <v>14</v>
      </c>
      <c r="HA5" s="7" t="s">
        <v>15</v>
      </c>
      <c r="HB5" s="7" t="s">
        <v>16</v>
      </c>
      <c r="HC5" s="7" t="s">
        <v>121</v>
      </c>
      <c r="HD5" s="111" t="s">
        <v>12</v>
      </c>
      <c r="HE5" s="112" t="s">
        <v>13</v>
      </c>
      <c r="HF5" s="112" t="s">
        <v>14</v>
      </c>
      <c r="HG5" s="112" t="s">
        <v>15</v>
      </c>
      <c r="HH5" s="112" t="s">
        <v>16</v>
      </c>
      <c r="HI5" s="112" t="s">
        <v>121</v>
      </c>
      <c r="HJ5" s="170" t="s">
        <v>12</v>
      </c>
      <c r="HK5" s="171" t="s">
        <v>13</v>
      </c>
      <c r="HL5" s="171" t="s">
        <v>14</v>
      </c>
      <c r="HM5" s="171" t="s">
        <v>15</v>
      </c>
      <c r="HN5" s="171" t="s">
        <v>16</v>
      </c>
      <c r="HO5" s="172" t="s">
        <v>121</v>
      </c>
      <c r="HP5" s="8" t="s">
        <v>12</v>
      </c>
      <c r="HQ5" s="7" t="s">
        <v>13</v>
      </c>
      <c r="HR5" s="7" t="s">
        <v>14</v>
      </c>
      <c r="HS5" s="7" t="s">
        <v>15</v>
      </c>
      <c r="HT5" s="7" t="s">
        <v>16</v>
      </c>
      <c r="HU5" s="7" t="s">
        <v>121</v>
      </c>
      <c r="HV5" s="8" t="s">
        <v>12</v>
      </c>
      <c r="HW5" s="7" t="s">
        <v>13</v>
      </c>
      <c r="HX5" s="7" t="s">
        <v>14</v>
      </c>
      <c r="HY5" s="7" t="s">
        <v>15</v>
      </c>
      <c r="HZ5" s="7" t="s">
        <v>16</v>
      </c>
      <c r="IA5" s="7" t="s">
        <v>121</v>
      </c>
      <c r="IB5" s="8" t="s">
        <v>12</v>
      </c>
      <c r="IC5" s="7" t="s">
        <v>13</v>
      </c>
      <c r="ID5" s="7" t="s">
        <v>14</v>
      </c>
      <c r="IE5" s="7" t="s">
        <v>15</v>
      </c>
      <c r="IF5" s="7" t="s">
        <v>16</v>
      </c>
      <c r="IG5" s="189" t="s">
        <v>121</v>
      </c>
      <c r="IH5" s="8" t="s">
        <v>12</v>
      </c>
      <c r="II5" s="7" t="s">
        <v>13</v>
      </c>
      <c r="IJ5" s="7" t="s">
        <v>14</v>
      </c>
      <c r="IK5" s="7" t="s">
        <v>15</v>
      </c>
      <c r="IL5" s="7" t="s">
        <v>16</v>
      </c>
      <c r="IM5" s="182" t="s">
        <v>121</v>
      </c>
      <c r="IN5" s="8" t="s">
        <v>12</v>
      </c>
      <c r="IO5" s="7" t="s">
        <v>13</v>
      </c>
      <c r="IP5" s="7" t="s">
        <v>14</v>
      </c>
      <c r="IQ5" s="7" t="s">
        <v>15</v>
      </c>
      <c r="IR5" s="7" t="s">
        <v>16</v>
      </c>
      <c r="IS5" s="182" t="s">
        <v>121</v>
      </c>
      <c r="IT5" s="8" t="s">
        <v>12</v>
      </c>
      <c r="IU5" s="7" t="s">
        <v>13</v>
      </c>
      <c r="IV5" s="7" t="s">
        <v>14</v>
      </c>
      <c r="IW5" s="7" t="s">
        <v>15</v>
      </c>
      <c r="IX5" s="7" t="s">
        <v>16</v>
      </c>
      <c r="IY5" s="182" t="s">
        <v>121</v>
      </c>
      <c r="IZ5" s="8" t="s">
        <v>12</v>
      </c>
      <c r="JA5" s="7" t="s">
        <v>13</v>
      </c>
      <c r="JB5" s="7" t="s">
        <v>14</v>
      </c>
      <c r="JC5" s="7" t="s">
        <v>15</v>
      </c>
      <c r="JD5" s="7" t="s">
        <v>16</v>
      </c>
      <c r="JE5" s="182" t="s">
        <v>121</v>
      </c>
    </row>
    <row r="6" spans="1:265" x14ac:dyDescent="0.2">
      <c r="A6" s="1"/>
      <c r="B6" s="29" t="s">
        <v>122</v>
      </c>
      <c r="C6" s="92" t="s">
        <v>123</v>
      </c>
      <c r="D6" s="152" t="s">
        <v>124</v>
      </c>
      <c r="E6" s="75" t="s">
        <v>125</v>
      </c>
      <c r="F6" s="75" t="s">
        <v>126</v>
      </c>
      <c r="G6" s="75" t="s">
        <v>127</v>
      </c>
      <c r="H6" s="211" t="s">
        <v>128</v>
      </c>
      <c r="I6" s="211" t="s">
        <v>129</v>
      </c>
      <c r="J6" s="211" t="s">
        <v>130</v>
      </c>
      <c r="K6" s="211" t="s">
        <v>131</v>
      </c>
      <c r="L6" s="194" t="s">
        <v>132</v>
      </c>
      <c r="M6" s="29" t="s">
        <v>122</v>
      </c>
      <c r="N6" s="50" t="s">
        <v>123</v>
      </c>
      <c r="O6" s="151" t="s">
        <v>124</v>
      </c>
      <c r="P6" s="75" t="s">
        <v>125</v>
      </c>
      <c r="Q6" s="75" t="s">
        <v>126</v>
      </c>
      <c r="R6" s="75" t="s">
        <v>127</v>
      </c>
      <c r="S6" s="211" t="s">
        <v>128</v>
      </c>
      <c r="T6" s="211" t="s">
        <v>129</v>
      </c>
      <c r="U6" s="211" t="s">
        <v>130</v>
      </c>
      <c r="V6" s="211" t="s">
        <v>131</v>
      </c>
      <c r="W6" s="194" t="s">
        <v>132</v>
      </c>
      <c r="X6" s="47" t="s">
        <v>122</v>
      </c>
      <c r="Y6" s="44"/>
      <c r="Z6" s="44"/>
      <c r="AA6" s="44"/>
      <c r="AB6" s="44"/>
      <c r="AC6" s="44"/>
      <c r="AD6" s="47" t="s">
        <v>123</v>
      </c>
      <c r="AE6" s="44"/>
      <c r="AF6" s="44"/>
      <c r="AG6" s="44"/>
      <c r="AH6" s="44"/>
      <c r="AI6" s="44"/>
      <c r="AJ6" s="96" t="s">
        <v>124</v>
      </c>
      <c r="AK6" s="87"/>
      <c r="AL6" s="87"/>
      <c r="AM6" s="87"/>
      <c r="AN6" s="87"/>
      <c r="AO6" s="124"/>
      <c r="AP6" s="281" t="s">
        <v>125</v>
      </c>
      <c r="AQ6" s="282"/>
      <c r="AR6" s="282"/>
      <c r="AS6" s="282"/>
      <c r="AT6" s="282"/>
      <c r="AU6" s="283"/>
      <c r="AV6" s="96" t="s">
        <v>126</v>
      </c>
      <c r="AW6" s="87"/>
      <c r="AX6" s="87"/>
      <c r="AY6" s="87"/>
      <c r="AZ6" s="87"/>
      <c r="BA6" s="124"/>
      <c r="BB6" s="173" t="s">
        <v>127</v>
      </c>
      <c r="BC6" s="174"/>
      <c r="BD6" s="174"/>
      <c r="BE6" s="174"/>
      <c r="BF6" s="174"/>
      <c r="BG6" s="110"/>
      <c r="BH6" s="173" t="s">
        <v>128</v>
      </c>
      <c r="BI6" s="174"/>
      <c r="BJ6" s="174"/>
      <c r="BK6" s="174"/>
      <c r="BL6" s="174"/>
      <c r="BM6" s="110"/>
      <c r="BN6" s="174" t="s">
        <v>129</v>
      </c>
      <c r="BO6" s="174"/>
      <c r="BP6" s="174"/>
      <c r="BQ6" s="174"/>
      <c r="BR6" s="174"/>
      <c r="BS6" s="174"/>
      <c r="BT6" s="287" t="s">
        <v>130</v>
      </c>
      <c r="BU6" s="282"/>
      <c r="BV6" s="282"/>
      <c r="BW6" s="282"/>
      <c r="BX6" s="282"/>
      <c r="BY6" s="283"/>
      <c r="BZ6" s="215" t="s">
        <v>131</v>
      </c>
      <c r="CA6" s="216"/>
      <c r="CB6" s="216"/>
      <c r="CC6" s="216"/>
      <c r="CD6" s="216"/>
      <c r="CE6" s="217"/>
      <c r="CF6" s="204" t="s">
        <v>132</v>
      </c>
      <c r="CG6" s="205"/>
      <c r="CH6" s="205"/>
      <c r="CI6" s="205"/>
      <c r="CJ6" s="205"/>
      <c r="CK6" s="206"/>
      <c r="CL6" s="38" t="s">
        <v>122</v>
      </c>
      <c r="CM6" s="39" t="s">
        <v>123</v>
      </c>
      <c r="CN6" s="153" t="s">
        <v>124</v>
      </c>
      <c r="CO6" s="104" t="s">
        <v>125</v>
      </c>
      <c r="CP6" s="104" t="s">
        <v>126</v>
      </c>
      <c r="CQ6" s="104" t="s">
        <v>127</v>
      </c>
      <c r="CR6" s="104" t="s">
        <v>128</v>
      </c>
      <c r="CS6" s="104" t="s">
        <v>129</v>
      </c>
      <c r="CT6" s="104" t="s">
        <v>130</v>
      </c>
      <c r="CU6" s="211" t="s">
        <v>131</v>
      </c>
      <c r="CV6" s="194" t="s">
        <v>132</v>
      </c>
      <c r="CW6" s="38" t="s">
        <v>122</v>
      </c>
      <c r="CX6" s="39" t="s">
        <v>123</v>
      </c>
      <c r="CY6" s="153" t="s">
        <v>124</v>
      </c>
      <c r="CZ6" s="104" t="s">
        <v>125</v>
      </c>
      <c r="DA6" s="104" t="s">
        <v>126</v>
      </c>
      <c r="DB6" s="104" t="s">
        <v>127</v>
      </c>
      <c r="DC6" s="104" t="s">
        <v>128</v>
      </c>
      <c r="DD6" s="104" t="s">
        <v>129</v>
      </c>
      <c r="DE6" s="104" t="s">
        <v>130</v>
      </c>
      <c r="DF6" s="211" t="s">
        <v>131</v>
      </c>
      <c r="DG6" s="194" t="s">
        <v>132</v>
      </c>
      <c r="DH6" s="38" t="s">
        <v>122</v>
      </c>
      <c r="DI6" s="39" t="s">
        <v>123</v>
      </c>
      <c r="DJ6" s="153" t="s">
        <v>124</v>
      </c>
      <c r="DK6" s="104" t="s">
        <v>125</v>
      </c>
      <c r="DL6" s="104" t="s">
        <v>126</v>
      </c>
      <c r="DM6" s="104" t="s">
        <v>127</v>
      </c>
      <c r="DN6" s="104" t="s">
        <v>128</v>
      </c>
      <c r="DO6" s="104" t="s">
        <v>129</v>
      </c>
      <c r="DP6" s="104" t="s">
        <v>130</v>
      </c>
      <c r="DQ6" s="211" t="s">
        <v>131</v>
      </c>
      <c r="DR6" s="194" t="s">
        <v>132</v>
      </c>
      <c r="DS6" s="45" t="s">
        <v>122</v>
      </c>
      <c r="DT6" s="44"/>
      <c r="DU6" s="44"/>
      <c r="DV6" s="44"/>
      <c r="DW6" s="44"/>
      <c r="DX6" s="44"/>
      <c r="DY6" s="42" t="s">
        <v>123</v>
      </c>
      <c r="DZ6" s="44"/>
      <c r="EA6" s="44"/>
      <c r="EB6" s="44"/>
      <c r="EC6" s="44"/>
      <c r="ED6" s="44"/>
      <c r="EE6" s="107" t="s">
        <v>124</v>
      </c>
      <c r="EF6" s="87"/>
      <c r="EG6" s="87"/>
      <c r="EH6" s="87"/>
      <c r="EI6" s="87"/>
      <c r="EJ6" s="124"/>
      <c r="EK6" s="281" t="s">
        <v>125</v>
      </c>
      <c r="EL6" s="282"/>
      <c r="EM6" s="282"/>
      <c r="EN6" s="282"/>
      <c r="EO6" s="282"/>
      <c r="EP6" s="283"/>
      <c r="EQ6" s="45" t="s">
        <v>126</v>
      </c>
      <c r="ER6" s="44"/>
      <c r="ES6" s="44"/>
      <c r="ET6" s="44"/>
      <c r="EU6" s="44"/>
      <c r="EV6" s="44"/>
      <c r="EW6" s="45" t="s">
        <v>127</v>
      </c>
      <c r="EX6" s="44"/>
      <c r="EY6" s="44"/>
      <c r="EZ6" s="44"/>
      <c r="FA6" s="44"/>
      <c r="FB6" s="44"/>
      <c r="FC6" s="45" t="s">
        <v>128</v>
      </c>
      <c r="FD6" s="44"/>
      <c r="FE6" s="44"/>
      <c r="FF6" s="44"/>
      <c r="FG6" s="44"/>
      <c r="FH6" s="188"/>
      <c r="FI6" s="44" t="s">
        <v>129</v>
      </c>
      <c r="FJ6" s="44"/>
      <c r="FK6" s="44"/>
      <c r="FL6" s="44"/>
      <c r="FM6" s="44"/>
      <c r="FN6" s="44"/>
      <c r="FO6" s="287" t="s">
        <v>130</v>
      </c>
      <c r="FP6" s="282"/>
      <c r="FQ6" s="282"/>
      <c r="FR6" s="282"/>
      <c r="FS6" s="282"/>
      <c r="FT6" s="283"/>
      <c r="FU6" s="215" t="s">
        <v>131</v>
      </c>
      <c r="FV6" s="216"/>
      <c r="FW6" s="216"/>
      <c r="FX6" s="216"/>
      <c r="FY6" s="216"/>
      <c r="FZ6" s="217"/>
      <c r="GA6" s="204" t="s">
        <v>132</v>
      </c>
      <c r="GB6" s="205"/>
      <c r="GC6" s="205"/>
      <c r="GD6" s="205"/>
      <c r="GE6" s="205"/>
      <c r="GF6" s="206"/>
      <c r="GG6" s="38" t="s">
        <v>122</v>
      </c>
      <c r="GH6" s="39" t="s">
        <v>123</v>
      </c>
      <c r="GI6" s="153" t="s">
        <v>124</v>
      </c>
      <c r="GJ6" s="104" t="s">
        <v>125</v>
      </c>
      <c r="GK6" s="104" t="s">
        <v>126</v>
      </c>
      <c r="GL6" s="104" t="s">
        <v>127</v>
      </c>
      <c r="GM6" s="104" t="s">
        <v>128</v>
      </c>
      <c r="GN6" s="104" t="s">
        <v>129</v>
      </c>
      <c r="GO6" s="104" t="s">
        <v>130</v>
      </c>
      <c r="GP6" s="211" t="s">
        <v>131</v>
      </c>
      <c r="GQ6" s="194" t="s">
        <v>132</v>
      </c>
      <c r="GR6" s="45" t="s">
        <v>122</v>
      </c>
      <c r="GS6" s="44"/>
      <c r="GT6" s="44"/>
      <c r="GU6" s="44"/>
      <c r="GV6" s="44"/>
      <c r="GW6" s="44"/>
      <c r="GX6" s="47" t="s">
        <v>133</v>
      </c>
      <c r="GY6" s="44"/>
      <c r="GZ6" s="44"/>
      <c r="HA6" s="44"/>
      <c r="HB6" s="44"/>
      <c r="HC6" s="44"/>
      <c r="HD6" s="113" t="s">
        <v>124</v>
      </c>
      <c r="HE6" s="87"/>
      <c r="HF6" s="87"/>
      <c r="HG6" s="87"/>
      <c r="HH6" s="87"/>
      <c r="HI6" s="87"/>
      <c r="HJ6" s="284" t="s">
        <v>125</v>
      </c>
      <c r="HK6" s="285"/>
      <c r="HL6" s="285"/>
      <c r="HM6" s="285"/>
      <c r="HN6" s="285"/>
      <c r="HO6" s="286"/>
      <c r="HP6" s="45" t="s">
        <v>126</v>
      </c>
      <c r="HQ6" s="44"/>
      <c r="HR6" s="44"/>
      <c r="HS6" s="44"/>
      <c r="HT6" s="44"/>
      <c r="HU6" s="44"/>
      <c r="HV6" s="45" t="s">
        <v>127</v>
      </c>
      <c r="HW6" s="44"/>
      <c r="HX6" s="44"/>
      <c r="HY6" s="44"/>
      <c r="HZ6" s="44"/>
      <c r="IA6" s="44"/>
      <c r="IB6" s="45" t="s">
        <v>128</v>
      </c>
      <c r="IC6" s="44"/>
      <c r="ID6" s="44"/>
      <c r="IE6" s="44"/>
      <c r="IF6" s="44"/>
      <c r="IG6" s="188"/>
      <c r="IH6" s="42" t="s">
        <v>129</v>
      </c>
      <c r="II6" s="44"/>
      <c r="IJ6" s="44"/>
      <c r="IK6" s="44"/>
      <c r="IL6" s="44"/>
      <c r="IM6" s="188"/>
      <c r="IN6" s="215" t="s">
        <v>130</v>
      </c>
      <c r="IO6" s="216"/>
      <c r="IP6" s="216"/>
      <c r="IQ6" s="216"/>
      <c r="IR6" s="216"/>
      <c r="IS6" s="217"/>
      <c r="IT6" s="215" t="s">
        <v>131</v>
      </c>
      <c r="IU6" s="216"/>
      <c r="IV6" s="216"/>
      <c r="IW6" s="216"/>
      <c r="IX6" s="216"/>
      <c r="IY6" s="217"/>
      <c r="IZ6" s="204" t="s">
        <v>132</v>
      </c>
      <c r="JA6" s="205"/>
      <c r="JB6" s="205"/>
      <c r="JC6" s="205"/>
      <c r="JD6" s="205"/>
      <c r="JE6" s="206"/>
    </row>
    <row r="7" spans="1:265" ht="15" x14ac:dyDescent="0.25">
      <c r="A7" s="14" t="s">
        <v>18</v>
      </c>
      <c r="B7" s="30">
        <v>731246</v>
      </c>
      <c r="C7" s="62">
        <f>SUM(C8,C26,C41,C55,C66)</f>
        <v>824390</v>
      </c>
      <c r="D7" s="76">
        <v>832183</v>
      </c>
      <c r="E7" s="98">
        <v>781101</v>
      </c>
      <c r="F7" s="98">
        <v>755454</v>
      </c>
      <c r="G7" s="98">
        <v>756752</v>
      </c>
      <c r="H7" s="98">
        <v>730003</v>
      </c>
      <c r="I7" s="98">
        <v>708590</v>
      </c>
      <c r="J7" s="98">
        <v>688304</v>
      </c>
      <c r="K7" s="98">
        <v>689073</v>
      </c>
      <c r="L7" s="98">
        <v>684504</v>
      </c>
      <c r="M7" s="28">
        <v>401082</v>
      </c>
      <c r="N7" s="62">
        <f>SUM(N8,N26,N41,N55,N66)</f>
        <v>491092</v>
      </c>
      <c r="O7" s="76">
        <v>537513</v>
      </c>
      <c r="P7" s="98">
        <v>523847</v>
      </c>
      <c r="Q7" s="98">
        <v>501129</v>
      </c>
      <c r="R7" s="98">
        <v>506225</v>
      </c>
      <c r="S7" s="98">
        <v>489008</v>
      </c>
      <c r="T7" s="98">
        <v>461254</v>
      </c>
      <c r="U7" s="98">
        <v>445578</v>
      </c>
      <c r="V7" s="98">
        <v>456132</v>
      </c>
      <c r="W7" s="98">
        <v>458029</v>
      </c>
      <c r="X7" s="27">
        <f>SUM(Y7:AC7)</f>
        <v>346612</v>
      </c>
      <c r="Y7" s="26">
        <v>208528</v>
      </c>
      <c r="Z7" s="26">
        <v>66506</v>
      </c>
      <c r="AA7" s="26">
        <v>39522</v>
      </c>
      <c r="AB7" s="26">
        <v>22000</v>
      </c>
      <c r="AC7" s="26">
        <v>10056</v>
      </c>
      <c r="AD7" s="27">
        <f>SUM(AE7:AI7)</f>
        <v>460264</v>
      </c>
      <c r="AE7" s="63">
        <f>SUM(AE8,AE26,AE41,AE55,AE66)</f>
        <v>290306</v>
      </c>
      <c r="AF7" s="63">
        <f>SUM(AF8,AF26,AF41,AF55,AF66)</f>
        <v>74887</v>
      </c>
      <c r="AG7" s="63">
        <f>SUM(AG8,AG26,AG41,AG55,AG66)</f>
        <v>49359</v>
      </c>
      <c r="AH7" s="63">
        <f>SUM(AH8,AH26,AH41,AH55,AH66)</f>
        <v>32884</v>
      </c>
      <c r="AI7" s="63">
        <f>SUM(AI8,AI26,AI41,AI55,AI66)</f>
        <v>12828</v>
      </c>
      <c r="AJ7" s="97">
        <v>503885</v>
      </c>
      <c r="AK7" s="98">
        <v>329075</v>
      </c>
      <c r="AL7" s="98">
        <v>79658</v>
      </c>
      <c r="AM7" s="98">
        <v>55809</v>
      </c>
      <c r="AN7" s="98">
        <v>26860</v>
      </c>
      <c r="AO7" s="91">
        <v>12483</v>
      </c>
      <c r="AP7" s="98">
        <v>495842</v>
      </c>
      <c r="AQ7" s="98">
        <v>332218</v>
      </c>
      <c r="AR7" s="98">
        <v>71734</v>
      </c>
      <c r="AS7" s="98">
        <v>52385</v>
      </c>
      <c r="AT7" s="98">
        <v>26677</v>
      </c>
      <c r="AU7" s="98">
        <v>12828</v>
      </c>
      <c r="AV7" s="97">
        <v>467669</v>
      </c>
      <c r="AW7" s="98">
        <v>303776</v>
      </c>
      <c r="AX7" s="98">
        <v>70933</v>
      </c>
      <c r="AY7" s="98">
        <v>51094</v>
      </c>
      <c r="AZ7" s="98">
        <v>27004</v>
      </c>
      <c r="BA7" s="91">
        <v>14862</v>
      </c>
      <c r="BB7" s="98">
        <v>471214</v>
      </c>
      <c r="BC7" s="98">
        <v>287425</v>
      </c>
      <c r="BD7" s="98">
        <v>79418</v>
      </c>
      <c r="BE7" s="98">
        <v>57574</v>
      </c>
      <c r="BF7" s="98">
        <v>29163</v>
      </c>
      <c r="BG7" s="91">
        <v>17634</v>
      </c>
      <c r="BH7" s="98">
        <v>447517</v>
      </c>
      <c r="BI7" s="98">
        <v>268554</v>
      </c>
      <c r="BJ7" s="98">
        <v>77732</v>
      </c>
      <c r="BK7" s="98">
        <v>56279</v>
      </c>
      <c r="BL7" s="98">
        <v>27731</v>
      </c>
      <c r="BM7" s="91">
        <v>17221</v>
      </c>
      <c r="BN7" s="98">
        <v>410342</v>
      </c>
      <c r="BO7" s="98">
        <v>235527</v>
      </c>
      <c r="BP7" s="98">
        <v>77015</v>
      </c>
      <c r="BQ7" s="98">
        <v>55269</v>
      </c>
      <c r="BR7" s="98">
        <v>26258</v>
      </c>
      <c r="BS7" s="98">
        <v>16273</v>
      </c>
      <c r="BT7" s="97">
        <v>393860</v>
      </c>
      <c r="BU7" s="98">
        <v>223468</v>
      </c>
      <c r="BV7" s="98">
        <v>72599</v>
      </c>
      <c r="BW7" s="98">
        <v>53081</v>
      </c>
      <c r="BX7" s="98">
        <v>26062</v>
      </c>
      <c r="BY7" s="91">
        <v>18650</v>
      </c>
      <c r="BZ7" s="101">
        <v>398137</v>
      </c>
      <c r="CA7" s="71">
        <v>228660</v>
      </c>
      <c r="CB7" s="71">
        <v>74881</v>
      </c>
      <c r="CC7" s="71">
        <v>52619</v>
      </c>
      <c r="CD7" s="71">
        <v>25058</v>
      </c>
      <c r="CE7" s="120">
        <v>16919</v>
      </c>
      <c r="CF7" s="101">
        <v>383932</v>
      </c>
      <c r="CG7" s="71">
        <v>217089</v>
      </c>
      <c r="CH7" s="71">
        <v>73262</v>
      </c>
      <c r="CI7" s="71">
        <v>53200</v>
      </c>
      <c r="CJ7" s="71">
        <v>23902</v>
      </c>
      <c r="CK7" s="120">
        <v>16479</v>
      </c>
      <c r="CL7" s="28">
        <v>10199.661261359486</v>
      </c>
      <c r="CM7" s="70">
        <f>(((CM8*$N8)+(CM26*$N26)+(CM41*$N41)+(CM55*$N55))/$N7)</f>
        <v>10867.133593045817</v>
      </c>
      <c r="CN7" s="154">
        <v>11253</v>
      </c>
      <c r="CO7" s="123">
        <v>11588.546023740473</v>
      </c>
      <c r="CP7" s="123">
        <v>11908.26507564551</v>
      </c>
      <c r="CQ7" s="123">
        <v>11926.495391176899</v>
      </c>
      <c r="CR7" s="123">
        <v>12075.432054078101</v>
      </c>
      <c r="CS7" s="123">
        <v>12117.551291440639</v>
      </c>
      <c r="CT7" s="123">
        <v>12208.900887986527</v>
      </c>
      <c r="CU7" s="98">
        <v>12359.283911703656</v>
      </c>
      <c r="CV7" s="98">
        <v>12589.805339918797</v>
      </c>
      <c r="CW7" s="28">
        <v>10539.089350566719</v>
      </c>
      <c r="CX7" s="70">
        <f>(((CX8*AD8)+(CX26*AD26)+(CX41*AD41)+(CX55*AD55))/AD7)</f>
        <v>10878.981404240727</v>
      </c>
      <c r="CY7" s="154">
        <v>11411</v>
      </c>
      <c r="CZ7" s="123">
        <v>11722.713989232208</v>
      </c>
      <c r="DA7" s="123">
        <v>12045.155407749033</v>
      </c>
      <c r="DB7" s="123">
        <v>12065.015403130776</v>
      </c>
      <c r="DC7" s="123">
        <v>13750.396077964515</v>
      </c>
      <c r="DD7" s="123">
        <v>14173.312556292405</v>
      </c>
      <c r="DE7" s="123">
        <v>12356.818092301486</v>
      </c>
      <c r="DF7" s="98">
        <v>12512.650806510321</v>
      </c>
      <c r="DG7" s="98">
        <v>12781.316875226135</v>
      </c>
      <c r="DH7" s="28">
        <v>3694.9401665567075</v>
      </c>
      <c r="DI7" s="62">
        <f>(((DI8*$N8)+(DI26*$N26)+(DI41*$N41)+(DI55*$N55))/$N7)</f>
        <v>4481.4069604066044</v>
      </c>
      <c r="DJ7" s="76">
        <v>4700</v>
      </c>
      <c r="DK7" s="98">
        <v>4589.6858338407974</v>
      </c>
      <c r="DL7" s="98">
        <v>4653.7984471064337</v>
      </c>
      <c r="DM7" s="98">
        <v>4808.1458284359724</v>
      </c>
      <c r="DN7" s="98">
        <v>4950.5864832477182</v>
      </c>
      <c r="DO7" s="98">
        <v>4981.7211189496456</v>
      </c>
      <c r="DP7" s="123">
        <v>5022.333046066009</v>
      </c>
      <c r="DQ7" s="98">
        <v>5368.9932168758169</v>
      </c>
      <c r="DR7" s="98">
        <v>5483.8145379441039</v>
      </c>
      <c r="DS7" s="28">
        <v>3799.9224283499598</v>
      </c>
      <c r="DT7" s="26">
        <v>4672.945388895806</v>
      </c>
      <c r="DU7" s="26">
        <v>3709.5630056588761</v>
      </c>
      <c r="DV7" s="26">
        <v>1831.6043758694827</v>
      </c>
      <c r="DW7" s="26">
        <v>767.21318181818185</v>
      </c>
      <c r="DX7" s="26">
        <v>642.65234685759742</v>
      </c>
      <c r="DY7" s="27">
        <f t="shared" ref="DY7:ED7" si="0">(((DY8*AD8)+(DY26*AD26)+(DY41*AD41)+(DY55*AD55))/AD7)</f>
        <v>4422.4499461178802</v>
      </c>
      <c r="DZ7" s="63">
        <f t="shared" si="0"/>
        <v>5390.9202806693629</v>
      </c>
      <c r="EA7" s="63">
        <f t="shared" si="0"/>
        <v>4483.9107722301605</v>
      </c>
      <c r="EB7" s="63">
        <f t="shared" si="0"/>
        <v>2226.8312972304948</v>
      </c>
      <c r="EC7" s="63">
        <f t="shared" si="0"/>
        <v>557.84992701617807</v>
      </c>
      <c r="ED7" s="63">
        <f t="shared" si="0"/>
        <v>501.47100093545367</v>
      </c>
      <c r="EE7" s="97">
        <v>4731</v>
      </c>
      <c r="EF7" s="98">
        <v>5565</v>
      </c>
      <c r="EG7" s="98">
        <v>4784</v>
      </c>
      <c r="EH7" s="98">
        <v>2505</v>
      </c>
      <c r="EI7" s="98">
        <v>866</v>
      </c>
      <c r="EJ7" s="91">
        <v>667</v>
      </c>
      <c r="EK7" s="98">
        <v>4551.6515966779743</v>
      </c>
      <c r="EL7" s="98">
        <v>5356.8580570589193</v>
      </c>
      <c r="EM7" s="98">
        <v>4525.3609724816688</v>
      </c>
      <c r="EN7" s="98">
        <v>2409.2724634914575</v>
      </c>
      <c r="EO7" s="98">
        <v>743.12598867938675</v>
      </c>
      <c r="EP7" s="98">
        <v>514.42212347988777</v>
      </c>
      <c r="EQ7" s="28">
        <v>4629.9317615664067</v>
      </c>
      <c r="ER7" s="26">
        <v>5499.8016795270196</v>
      </c>
      <c r="ES7" s="26">
        <v>4694.2761056207974</v>
      </c>
      <c r="ET7" s="26">
        <v>2562.6243590245431</v>
      </c>
      <c r="EU7" s="26">
        <v>824.06491630869505</v>
      </c>
      <c r="EV7" s="26">
        <v>565.26288521060428</v>
      </c>
      <c r="EW7" s="28">
        <v>4783.3507705628444</v>
      </c>
      <c r="EX7" s="26">
        <v>5732.2066312951201</v>
      </c>
      <c r="EY7" s="26">
        <v>5048.3170439950645</v>
      </c>
      <c r="EZ7" s="26">
        <v>2908.6788307222009</v>
      </c>
      <c r="FA7" s="26">
        <v>937.84130576415316</v>
      </c>
      <c r="FB7" s="26">
        <v>604.5466144947261</v>
      </c>
      <c r="FC7" s="28">
        <v>4937.0872190330201</v>
      </c>
      <c r="FD7" s="26">
        <v>5873.6882563655727</v>
      </c>
      <c r="FE7" s="26">
        <v>5324.0175989296558</v>
      </c>
      <c r="FF7" s="26">
        <v>3130.9498214253986</v>
      </c>
      <c r="FG7" s="26">
        <v>1079.5343478417656</v>
      </c>
      <c r="FH7" s="183">
        <v>699.03937053597349</v>
      </c>
      <c r="FI7" s="26">
        <v>5041.678936106955</v>
      </c>
      <c r="FJ7" s="26">
        <v>6066.8459369838702</v>
      </c>
      <c r="FK7" s="26">
        <v>5458.1005518405509</v>
      </c>
      <c r="FL7" s="26">
        <v>3262.5711881886773</v>
      </c>
      <c r="FM7" s="26">
        <v>1116.5583060400641</v>
      </c>
      <c r="FN7" s="26">
        <v>609.18982363424072</v>
      </c>
      <c r="FO7" s="28">
        <v>5077.4942695373993</v>
      </c>
      <c r="FP7" s="26">
        <v>6124.1165222761201</v>
      </c>
      <c r="FQ7" s="26">
        <v>5526.3678012093833</v>
      </c>
      <c r="FR7" s="26">
        <v>3405.1958893012566</v>
      </c>
      <c r="FS7" s="26">
        <v>1242.4409101373647</v>
      </c>
      <c r="FT7" s="183">
        <v>908.1687935656837</v>
      </c>
      <c r="FU7" s="101">
        <v>5477.8203959943439</v>
      </c>
      <c r="FV7" s="71">
        <v>6553.4598530569401</v>
      </c>
      <c r="FW7" s="71">
        <v>5944.6595264486323</v>
      </c>
      <c r="FX7" s="71">
        <v>3633.4845968186396</v>
      </c>
      <c r="FY7" s="71">
        <v>1319.906297390055</v>
      </c>
      <c r="FZ7" s="120">
        <v>768.50056149890656</v>
      </c>
      <c r="GA7" s="101">
        <v>5767.0743881729059</v>
      </c>
      <c r="GB7" s="71">
        <v>6894.3821151693546</v>
      </c>
      <c r="GC7" s="71">
        <v>6277.193128770713</v>
      </c>
      <c r="GD7" s="71">
        <v>3945.5203007518799</v>
      </c>
      <c r="GE7" s="71">
        <v>1501.8375031378127</v>
      </c>
      <c r="GF7" s="120">
        <v>715.55082225863225</v>
      </c>
      <c r="GG7" s="28">
        <v>6504.7210948027787</v>
      </c>
      <c r="GH7" s="62">
        <f>CM7-DI7</f>
        <v>6385.7266326392128</v>
      </c>
      <c r="GI7" s="76">
        <v>6554</v>
      </c>
      <c r="GJ7" s="98">
        <v>6998.8601898996758</v>
      </c>
      <c r="GK7" s="98">
        <v>7254.4666285390758</v>
      </c>
      <c r="GL7" s="98">
        <v>7118.3495627409266</v>
      </c>
      <c r="GM7" s="98">
        <v>7124.8455708303827</v>
      </c>
      <c r="GN7" s="98">
        <v>7135.8301724909934</v>
      </c>
      <c r="GO7" s="98">
        <v>7186.5678419205178</v>
      </c>
      <c r="GP7" s="98">
        <v>6990.2906948278396</v>
      </c>
      <c r="GQ7" s="98">
        <v>7105.9908019746936</v>
      </c>
      <c r="GR7" s="28">
        <v>6739.1669222167593</v>
      </c>
      <c r="GS7" s="26">
        <v>5866.1439616709131</v>
      </c>
      <c r="GT7" s="26">
        <v>6829.5263449078429</v>
      </c>
      <c r="GU7" s="26">
        <v>8707.4849746972359</v>
      </c>
      <c r="GV7" s="26">
        <v>9771.8761687485367</v>
      </c>
      <c r="GW7" s="26">
        <v>9896.4370037091212</v>
      </c>
      <c r="GX7" s="27">
        <f>$CX7-DY7</f>
        <v>6456.5314581228467</v>
      </c>
      <c r="GY7" s="63">
        <f t="shared" ref="GY7:HC8" si="1">$CX7-DZ7</f>
        <v>5488.0611235713641</v>
      </c>
      <c r="GZ7" s="63">
        <f t="shared" si="1"/>
        <v>6395.0706320105664</v>
      </c>
      <c r="HA7" s="63">
        <f t="shared" si="1"/>
        <v>8652.1501070102313</v>
      </c>
      <c r="HB7" s="63">
        <f t="shared" si="1"/>
        <v>10321.13147722455</v>
      </c>
      <c r="HC7" s="63">
        <f t="shared" si="1"/>
        <v>10377.510403305274</v>
      </c>
      <c r="HD7" s="97">
        <v>6681</v>
      </c>
      <c r="HE7" s="98">
        <v>5846</v>
      </c>
      <c r="HF7" s="98">
        <v>6627</v>
      </c>
      <c r="HG7" s="98">
        <v>8906</v>
      </c>
      <c r="HH7" s="98">
        <v>10545</v>
      </c>
      <c r="HI7" s="98">
        <v>10744</v>
      </c>
      <c r="HJ7" s="132">
        <v>7171.0623925542341</v>
      </c>
      <c r="HK7" s="133">
        <v>6365.8559321732891</v>
      </c>
      <c r="HL7" s="133">
        <v>7197.3530167505396</v>
      </c>
      <c r="HM7" s="133">
        <v>9313.4415257407509</v>
      </c>
      <c r="HN7" s="133">
        <v>10979.588000552822</v>
      </c>
      <c r="HO7" s="134">
        <v>11208.291865752321</v>
      </c>
      <c r="HP7" s="28">
        <v>7415.223646182626</v>
      </c>
      <c r="HQ7" s="26">
        <v>6545.3537282220132</v>
      </c>
      <c r="HR7" s="26">
        <v>7350.8793021282354</v>
      </c>
      <c r="HS7" s="26">
        <v>9482.5310487244897</v>
      </c>
      <c r="HT7" s="26">
        <v>11221.090491440338</v>
      </c>
      <c r="HU7" s="26">
        <v>11479.892522538428</v>
      </c>
      <c r="HV7" s="28">
        <v>7281.6646325679312</v>
      </c>
      <c r="HW7" s="26">
        <v>6332.8087718356555</v>
      </c>
      <c r="HX7" s="26">
        <v>7016.6983591357111</v>
      </c>
      <c r="HY7" s="26">
        <v>9156.3365724085743</v>
      </c>
      <c r="HZ7" s="26">
        <v>11127.174097366622</v>
      </c>
      <c r="IA7" s="26">
        <v>11460.46878863605</v>
      </c>
      <c r="IB7" s="28">
        <v>8813.3088589314939</v>
      </c>
      <c r="IC7" s="26">
        <v>7876.7078215989422</v>
      </c>
      <c r="ID7" s="26">
        <v>8426.3784790348582</v>
      </c>
      <c r="IE7" s="26">
        <v>10619.446256539117</v>
      </c>
      <c r="IF7" s="26">
        <v>12670.86173012275</v>
      </c>
      <c r="IG7" s="183">
        <v>13051.356707428542</v>
      </c>
      <c r="IH7" s="11">
        <v>9131.6336201854501</v>
      </c>
      <c r="II7" s="2">
        <v>8106.466619308535</v>
      </c>
      <c r="IJ7" s="2">
        <v>8715.2120044518542</v>
      </c>
      <c r="IK7" s="2">
        <v>10910.741368103729</v>
      </c>
      <c r="IL7" s="2">
        <v>13056.754250252341</v>
      </c>
      <c r="IM7" s="186">
        <v>13564.122732658165</v>
      </c>
      <c r="IN7" s="101">
        <v>7279.3238227640868</v>
      </c>
      <c r="IO7" s="71">
        <v>6232.701570025366</v>
      </c>
      <c r="IP7" s="71">
        <v>6830.4502910921028</v>
      </c>
      <c r="IQ7" s="71">
        <v>8951.62220300023</v>
      </c>
      <c r="IR7" s="71">
        <v>11114.377182164122</v>
      </c>
      <c r="IS7" s="120">
        <v>11448.649298735803</v>
      </c>
      <c r="IT7" s="101">
        <v>7034.8304105159768</v>
      </c>
      <c r="IU7" s="71">
        <v>5959.1909534533806</v>
      </c>
      <c r="IV7" s="71">
        <v>6567.9912800616885</v>
      </c>
      <c r="IW7" s="71">
        <v>8879.1662096916807</v>
      </c>
      <c r="IX7" s="71">
        <v>11192.744509120266</v>
      </c>
      <c r="IY7" s="120">
        <v>11744.150245011415</v>
      </c>
      <c r="IZ7" s="101">
        <v>7014.2424870532295</v>
      </c>
      <c r="JA7" s="71">
        <v>5886.9347600567808</v>
      </c>
      <c r="JB7" s="71">
        <v>6504.1237464554224</v>
      </c>
      <c r="JC7" s="71">
        <v>8835.796574474256</v>
      </c>
      <c r="JD7" s="71">
        <v>11279.479372088323</v>
      </c>
      <c r="JE7" s="120">
        <v>12065.766052967503</v>
      </c>
    </row>
    <row r="8" spans="1:265" ht="15" x14ac:dyDescent="0.25">
      <c r="A8" s="15" t="s">
        <v>19</v>
      </c>
      <c r="B8" s="31">
        <v>268940</v>
      </c>
      <c r="C8" s="62">
        <f>SUM(C10:C25)</f>
        <v>308260</v>
      </c>
      <c r="D8" s="76">
        <v>325648</v>
      </c>
      <c r="E8" s="77">
        <v>313766</v>
      </c>
      <c r="F8" s="77">
        <v>295877</v>
      </c>
      <c r="G8" s="77">
        <v>296081</v>
      </c>
      <c r="H8" s="77">
        <v>282119</v>
      </c>
      <c r="I8" s="77">
        <v>279041</v>
      </c>
      <c r="J8" s="77">
        <v>261838</v>
      </c>
      <c r="K8" s="77">
        <v>263547</v>
      </c>
      <c r="L8" s="77">
        <v>261865</v>
      </c>
      <c r="M8" s="10">
        <v>164209</v>
      </c>
      <c r="N8" s="62">
        <f>SUM(N10:N25)</f>
        <v>202554</v>
      </c>
      <c r="O8" s="76">
        <v>231914</v>
      </c>
      <c r="P8" s="77">
        <v>228518</v>
      </c>
      <c r="Q8" s="77">
        <v>210123</v>
      </c>
      <c r="R8" s="77">
        <v>211561</v>
      </c>
      <c r="S8" s="77">
        <v>198981</v>
      </c>
      <c r="T8" s="77">
        <v>192336</v>
      </c>
      <c r="U8" s="77">
        <v>180011</v>
      </c>
      <c r="V8" s="77">
        <v>184224</v>
      </c>
      <c r="W8" s="77">
        <v>181767</v>
      </c>
      <c r="X8" s="12">
        <f>SUM(Y8:AC8)</f>
        <v>130723</v>
      </c>
      <c r="Y8" s="5">
        <v>81288</v>
      </c>
      <c r="Z8" s="5">
        <v>28834</v>
      </c>
      <c r="AA8" s="5">
        <v>12592</v>
      </c>
      <c r="AB8" s="5">
        <v>5351</v>
      </c>
      <c r="AC8" s="5">
        <v>2658</v>
      </c>
      <c r="AD8" s="12">
        <f>SUM(AE8:AI8)</f>
        <v>177192</v>
      </c>
      <c r="AE8" s="62">
        <f>SUM(AE10:AE25)</f>
        <v>117051</v>
      </c>
      <c r="AF8" s="62">
        <f>SUM(AF10:AF25)</f>
        <v>32563</v>
      </c>
      <c r="AG8" s="62">
        <f>SUM(AG10:AG25)</f>
        <v>16993</v>
      </c>
      <c r="AH8" s="62">
        <f>SUM(AH10:AH25)</f>
        <v>6936</v>
      </c>
      <c r="AI8" s="62">
        <f>SUM(AI10:AI25)</f>
        <v>3649</v>
      </c>
      <c r="AJ8" s="99">
        <v>205619</v>
      </c>
      <c r="AK8" s="77">
        <v>140263</v>
      </c>
      <c r="AL8" s="77">
        <v>35138</v>
      </c>
      <c r="AM8" s="77">
        <v>19888</v>
      </c>
      <c r="AN8" s="77">
        <v>6959</v>
      </c>
      <c r="AO8" s="90">
        <v>3371</v>
      </c>
      <c r="AP8" s="77">
        <v>207206</v>
      </c>
      <c r="AQ8" s="77">
        <v>143950</v>
      </c>
      <c r="AR8" s="77">
        <v>32268</v>
      </c>
      <c r="AS8" s="77">
        <v>19669</v>
      </c>
      <c r="AT8" s="77">
        <v>7418</v>
      </c>
      <c r="AU8" s="77">
        <v>3901</v>
      </c>
      <c r="AV8" s="99">
        <v>188914</v>
      </c>
      <c r="AW8" s="77">
        <v>128078</v>
      </c>
      <c r="AX8" s="77">
        <v>31124</v>
      </c>
      <c r="AY8" s="77">
        <v>18438</v>
      </c>
      <c r="AZ8" s="77">
        <v>7308</v>
      </c>
      <c r="BA8" s="90">
        <v>3966</v>
      </c>
      <c r="BB8" s="77">
        <v>191278</v>
      </c>
      <c r="BC8" s="77">
        <v>125873</v>
      </c>
      <c r="BD8" s="77">
        <v>32280</v>
      </c>
      <c r="BE8" s="77">
        <v>20215</v>
      </c>
      <c r="BF8" s="77">
        <v>8089</v>
      </c>
      <c r="BG8" s="90">
        <v>4821</v>
      </c>
      <c r="BH8" s="77">
        <v>178886</v>
      </c>
      <c r="BI8" s="77">
        <v>116081</v>
      </c>
      <c r="BJ8" s="77">
        <v>30596</v>
      </c>
      <c r="BK8" s="77">
        <v>19630</v>
      </c>
      <c r="BL8" s="77">
        <v>7696</v>
      </c>
      <c r="BM8" s="90">
        <v>4883</v>
      </c>
      <c r="BN8" s="77">
        <v>167772</v>
      </c>
      <c r="BO8" s="77">
        <v>101909</v>
      </c>
      <c r="BP8" s="77">
        <v>31945</v>
      </c>
      <c r="BQ8" s="77">
        <v>20548</v>
      </c>
      <c r="BR8" s="77">
        <v>8087</v>
      </c>
      <c r="BS8" s="77">
        <v>5283</v>
      </c>
      <c r="BT8" s="99">
        <v>157136</v>
      </c>
      <c r="BU8" s="77">
        <v>92457</v>
      </c>
      <c r="BV8" s="77">
        <v>30911</v>
      </c>
      <c r="BW8" s="77">
        <v>20093</v>
      </c>
      <c r="BX8" s="77">
        <v>8164</v>
      </c>
      <c r="BY8" s="90">
        <v>5511</v>
      </c>
      <c r="BZ8" s="99">
        <v>159247</v>
      </c>
      <c r="CA8" s="77">
        <v>97946</v>
      </c>
      <c r="CB8" s="77">
        <v>29486</v>
      </c>
      <c r="CC8" s="77">
        <v>18594</v>
      </c>
      <c r="CD8" s="77">
        <v>7686</v>
      </c>
      <c r="CE8" s="77">
        <v>5535</v>
      </c>
      <c r="CF8" s="99">
        <v>155378</v>
      </c>
      <c r="CG8" s="77">
        <v>92653</v>
      </c>
      <c r="CH8" s="77">
        <v>29796</v>
      </c>
      <c r="CI8" s="77">
        <v>19688</v>
      </c>
      <c r="CJ8" s="77">
        <v>7750</v>
      </c>
      <c r="CK8" s="77">
        <v>5491</v>
      </c>
      <c r="CL8" s="10">
        <v>9911.0567407399649</v>
      </c>
      <c r="CM8" s="62">
        <f>((CM10*$N10)+(CM11*$N11)+(CM12*$N12)+(CM13*$N13)+(CM14*$N14)+(CM15*$N15)+(CM16*$N16)+(CM17*$N17)+(CM18*$N18)+(CM19*$N19)+(CM20*$N20)+(CM21*$N21)+(CM22*$N22)+(CM23*$N23)+(CM24*$N24)+(CM25*$N25))/$N8</f>
        <v>10581.540161221772</v>
      </c>
      <c r="CN8" s="76">
        <v>11013</v>
      </c>
      <c r="CO8" s="77">
        <v>11465.34617819406</v>
      </c>
      <c r="CP8" s="77">
        <v>11690.60056162713</v>
      </c>
      <c r="CQ8" s="77">
        <v>11559.584128828787</v>
      </c>
      <c r="CR8" s="77">
        <v>11620.244678190533</v>
      </c>
      <c r="CS8" s="77">
        <v>11735.369936200441</v>
      </c>
      <c r="CT8" s="77">
        <v>11870.891831695239</v>
      </c>
      <c r="CU8" s="77">
        <v>11937.958839446424</v>
      </c>
      <c r="CV8" s="77">
        <v>12286.376793274998</v>
      </c>
      <c r="CW8" s="10">
        <v>10136.635554948514</v>
      </c>
      <c r="CX8" s="62">
        <f>((CX10*AD10)+(CX11*AD11)+(CX12*AD12)+(CX13*AD13)+(CX14*AD14)+(CX15*AD15)+(CX16*AD16)+(CX17*AD17)+(CX18*AD18)+(CX19*AD19)+(CX20*AD20)+(CX21*AD21)+(CX22*AD22)+(CX23*AD23)+(CX24*AD24)+(CX25*AD25))/AD8</f>
        <v>10745.243184285324</v>
      </c>
      <c r="CY8" s="76">
        <v>11172</v>
      </c>
      <c r="CZ8" s="77">
        <v>11659.213208930885</v>
      </c>
      <c r="DA8" s="77">
        <v>11853.724842486483</v>
      </c>
      <c r="DB8" s="77">
        <v>11712.622231823045</v>
      </c>
      <c r="DC8" s="77">
        <v>13157.891673993341</v>
      </c>
      <c r="DD8" s="77">
        <v>13761.156195761374</v>
      </c>
      <c r="DE8" s="77">
        <v>11998.651889363227</v>
      </c>
      <c r="DF8" s="77">
        <v>12080.054220140017</v>
      </c>
      <c r="DG8" s="77">
        <v>12437.606233403601</v>
      </c>
      <c r="DH8" s="10">
        <v>3769.0524575388681</v>
      </c>
      <c r="DI8" s="62">
        <f>((DI10*$N10)+(DI11*$N11)+(DI12*$N12)+(DI13*$N13)+(DI14*$N14)+(DI15*$N15)+(DI16*$N16)+(DI17*$N17)+(DI18*$N18)+(DI19*$N19)+(DI20*$N20)+(DI21*$N21)+(DI22*$N22)+(DI23*$N23)+(DI24*$N24)+(DI25*$N25))/$N8</f>
        <v>4660.7071200766213</v>
      </c>
      <c r="DJ8" s="76">
        <v>4912</v>
      </c>
      <c r="DK8" s="77">
        <v>4635.5459701205154</v>
      </c>
      <c r="DL8" s="77">
        <v>4669.7992413967058</v>
      </c>
      <c r="DM8" s="77">
        <v>4812.0688312118018</v>
      </c>
      <c r="DN8" s="77">
        <v>4929.117237324167</v>
      </c>
      <c r="DO8" s="77">
        <v>4965.0822934863991</v>
      </c>
      <c r="DP8" s="77">
        <v>4982.0877501930436</v>
      </c>
      <c r="DQ8" s="77">
        <v>5393.7941799114124</v>
      </c>
      <c r="DR8" s="77">
        <v>5621.5542205130741</v>
      </c>
      <c r="DS8" s="10">
        <v>3994.1986337522853</v>
      </c>
      <c r="DT8" s="5">
        <v>4623.2029942919007</v>
      </c>
      <c r="DU8" s="5">
        <v>3803.0857321218004</v>
      </c>
      <c r="DV8" s="5">
        <v>2191.3875476493013</v>
      </c>
      <c r="DW8" s="5">
        <v>1201.8878714259017</v>
      </c>
      <c r="DX8" s="5">
        <v>992.95522949586154</v>
      </c>
      <c r="DY8" s="12">
        <f t="shared" ref="DY8:ED8" si="2">((DY10*AD10)+(DY11*AD11)+(DY12*AD12)+(DY13*AD13)+(DY14*AD14)+(DY15*AD15)+(DY16*AD16)+(DY17*AD17)+(DY18*AD18)+(DY19*AD19)+(DY20*AD20)+(DY21*AD21)+(DY22*AD22)+(DY23*AD23)+(DY24*AD24)+(DY25*AD25))/AD8</f>
        <v>4846.1913743284122</v>
      </c>
      <c r="DZ8" s="62">
        <f t="shared" si="2"/>
        <v>5552.1037667341589</v>
      </c>
      <c r="EA8" s="62">
        <f t="shared" si="2"/>
        <v>4723.1675828394191</v>
      </c>
      <c r="EB8" s="62">
        <f t="shared" si="2"/>
        <v>2622.0973930441946</v>
      </c>
      <c r="EC8" s="62">
        <f t="shared" si="2"/>
        <v>1083.2102076124568</v>
      </c>
      <c r="ED8" s="62">
        <f t="shared" si="2"/>
        <v>810.10989312140316</v>
      </c>
      <c r="EE8" s="99">
        <v>5185</v>
      </c>
      <c r="EF8" s="77">
        <v>5802</v>
      </c>
      <c r="EG8" s="77">
        <v>5105</v>
      </c>
      <c r="EH8" s="77">
        <v>3032</v>
      </c>
      <c r="EI8" s="77">
        <v>1363</v>
      </c>
      <c r="EJ8" s="90">
        <v>928</v>
      </c>
      <c r="EK8" s="77">
        <v>4744.706799030916</v>
      </c>
      <c r="EL8" s="77">
        <v>5325.5404029176798</v>
      </c>
      <c r="EM8" s="77">
        <v>4654.3874736581129</v>
      </c>
      <c r="EN8" s="77">
        <v>2805.4534546748691</v>
      </c>
      <c r="EO8" s="77">
        <v>1111.4932596387166</v>
      </c>
      <c r="EP8" s="77">
        <v>745.16277877467314</v>
      </c>
      <c r="EQ8" s="10">
        <v>4767.9511470827993</v>
      </c>
      <c r="ER8" s="5">
        <v>5381.0181139618044</v>
      </c>
      <c r="ES8" s="5">
        <v>4730.2147538876752</v>
      </c>
      <c r="ET8" s="5">
        <v>2868.9872003471091</v>
      </c>
      <c r="EU8" s="5">
        <v>1147.8375752599891</v>
      </c>
      <c r="EV8" s="5">
        <v>764.67423096318714</v>
      </c>
      <c r="EW8" s="10">
        <v>4813.0638285636614</v>
      </c>
      <c r="EX8" s="5">
        <v>5462.0013426231199</v>
      </c>
      <c r="EY8" s="5">
        <v>4906.4551425030977</v>
      </c>
      <c r="EZ8" s="5">
        <v>3095.8625278258719</v>
      </c>
      <c r="FA8" s="5">
        <v>1125.1850661392014</v>
      </c>
      <c r="FB8" s="5">
        <v>632.62248496162624</v>
      </c>
      <c r="FC8" s="10">
        <v>4888.7378050825664</v>
      </c>
      <c r="FD8" s="5">
        <v>5511.4548634143403</v>
      </c>
      <c r="FE8" s="5">
        <v>5097.1178585436001</v>
      </c>
      <c r="FF8" s="5">
        <v>3281.5739684156902</v>
      </c>
      <c r="FG8" s="5">
        <v>1332.0804313929314</v>
      </c>
      <c r="FH8" s="184">
        <v>846.02764693835752</v>
      </c>
      <c r="FI8" s="5">
        <v>4966.4919056815197</v>
      </c>
      <c r="FJ8" s="5">
        <v>5701.6710202239256</v>
      </c>
      <c r="FK8" s="5">
        <v>5258.392236656754</v>
      </c>
      <c r="FL8" s="5">
        <v>3376.2754039322563</v>
      </c>
      <c r="FM8" s="5">
        <v>1339.1038704092989</v>
      </c>
      <c r="FN8" s="5">
        <v>757.58243422297937</v>
      </c>
      <c r="FO8" s="10">
        <v>4949.1692355666428</v>
      </c>
      <c r="FP8" s="5">
        <v>5701.8190942816664</v>
      </c>
      <c r="FQ8" s="5">
        <v>5303.8261783830994</v>
      </c>
      <c r="FR8" s="5">
        <v>3534.4680734584185</v>
      </c>
      <c r="FS8" s="5">
        <v>1397.1970847623713</v>
      </c>
      <c r="FT8" s="184">
        <v>752.71529667936852</v>
      </c>
      <c r="FU8" s="99">
        <v>5393.798507978172</v>
      </c>
      <c r="FV8" s="77">
        <v>6172.5161211279683</v>
      </c>
      <c r="FW8" s="77">
        <v>5686.9112460150582</v>
      </c>
      <c r="FX8" s="77">
        <v>3753.484780036571</v>
      </c>
      <c r="FY8" s="77">
        <v>1481.4432734842571</v>
      </c>
      <c r="FZ8" s="77">
        <v>995.48925022583558</v>
      </c>
      <c r="GA8" s="99">
        <v>5719.2369576130468</v>
      </c>
      <c r="GB8" s="77">
        <v>6572.2633913634745</v>
      </c>
      <c r="GC8" s="77">
        <v>6085.2190226876091</v>
      </c>
      <c r="GD8" s="77">
        <v>4045.5948293376678</v>
      </c>
      <c r="GE8" s="77">
        <v>1706.309806451613</v>
      </c>
      <c r="GF8" s="77">
        <v>1004.3565835002731</v>
      </c>
      <c r="GG8" s="10">
        <v>6142.0042832010968</v>
      </c>
      <c r="GH8" s="62">
        <f>CM8-DI8</f>
        <v>5920.8330411451507</v>
      </c>
      <c r="GI8" s="76">
        <v>6101</v>
      </c>
      <c r="GJ8" s="77">
        <v>6829.800208073545</v>
      </c>
      <c r="GK8" s="77">
        <v>7020.8013202304246</v>
      </c>
      <c r="GL8" s="77">
        <v>6747.5152976169848</v>
      </c>
      <c r="GM8" s="77">
        <v>6691.1274408663658</v>
      </c>
      <c r="GN8" s="77">
        <v>6770.2876427140418</v>
      </c>
      <c r="GO8" s="77">
        <v>6888.804081502195</v>
      </c>
      <c r="GP8" s="77">
        <v>6544.1646595350121</v>
      </c>
      <c r="GQ8" s="77">
        <v>6664.8225727619238</v>
      </c>
      <c r="GR8" s="10">
        <v>6142.4369211962294</v>
      </c>
      <c r="GS8" s="5">
        <v>5513.4325606566135</v>
      </c>
      <c r="GT8" s="5">
        <v>6333.5498228267134</v>
      </c>
      <c r="GU8" s="5">
        <v>7945.248007299213</v>
      </c>
      <c r="GV8" s="5">
        <v>8934.7476835226116</v>
      </c>
      <c r="GW8" s="5">
        <v>9143.6803254526531</v>
      </c>
      <c r="GX8" s="12">
        <f>$CX8-DY8</f>
        <v>5899.0518099569117</v>
      </c>
      <c r="GY8" s="62">
        <f t="shared" si="1"/>
        <v>5193.139417551165</v>
      </c>
      <c r="GZ8" s="62">
        <f t="shared" si="1"/>
        <v>6022.0756014459048</v>
      </c>
      <c r="HA8" s="62">
        <f t="shared" si="1"/>
        <v>8123.1457912411297</v>
      </c>
      <c r="HB8" s="62">
        <f t="shared" si="1"/>
        <v>9662.0329766728664</v>
      </c>
      <c r="HC8" s="62">
        <f t="shared" si="1"/>
        <v>9935.1332911639201</v>
      </c>
      <c r="HD8" s="99">
        <v>5988</v>
      </c>
      <c r="HE8" s="76">
        <v>5371</v>
      </c>
      <c r="HF8" s="76">
        <v>6067</v>
      </c>
      <c r="HG8" s="76">
        <v>8141</v>
      </c>
      <c r="HH8" s="76">
        <v>9809</v>
      </c>
      <c r="HI8" s="76">
        <v>10244</v>
      </c>
      <c r="HJ8" s="132">
        <v>6914.5064098999692</v>
      </c>
      <c r="HK8" s="133">
        <v>6333.6728060132054</v>
      </c>
      <c r="HL8" s="133">
        <v>7004.8257352727724</v>
      </c>
      <c r="HM8" s="133">
        <v>8853.7597542560161</v>
      </c>
      <c r="HN8" s="133">
        <v>10547.719949292168</v>
      </c>
      <c r="HO8" s="134">
        <v>10914.050430156212</v>
      </c>
      <c r="HP8" s="10">
        <v>7085.7736954036836</v>
      </c>
      <c r="HQ8" s="5">
        <v>6472.7067285246785</v>
      </c>
      <c r="HR8" s="5">
        <v>7123.5100885988077</v>
      </c>
      <c r="HS8" s="5">
        <v>8984.7376421393747</v>
      </c>
      <c r="HT8" s="5">
        <v>10705.887267226493</v>
      </c>
      <c r="HU8" s="5">
        <v>11089.050611523297</v>
      </c>
      <c r="HV8" s="10">
        <v>6899.5584032593833</v>
      </c>
      <c r="HW8" s="5">
        <v>6250.6208891999249</v>
      </c>
      <c r="HX8" s="5">
        <v>6806.1670893199471</v>
      </c>
      <c r="HY8" s="5">
        <v>8616.7597039971733</v>
      </c>
      <c r="HZ8" s="5">
        <v>10587.437165683843</v>
      </c>
      <c r="IA8" s="5">
        <v>11079.999746861418</v>
      </c>
      <c r="IB8" s="10">
        <v>8269.1538689107747</v>
      </c>
      <c r="IC8" s="5">
        <v>7646.4368105790008</v>
      </c>
      <c r="ID8" s="5">
        <v>8060.7738154497411</v>
      </c>
      <c r="IE8" s="5">
        <v>9876.3177055776505</v>
      </c>
      <c r="IF8" s="5">
        <v>11825.81124260041</v>
      </c>
      <c r="IG8" s="184">
        <v>12311.864027054984</v>
      </c>
      <c r="IH8" s="5">
        <v>8794.6642900798543</v>
      </c>
      <c r="II8" s="5">
        <v>8059.4851755374484</v>
      </c>
      <c r="IJ8" s="5">
        <v>8502.7639591046209</v>
      </c>
      <c r="IK8" s="5">
        <v>10384.880791829117</v>
      </c>
      <c r="IL8" s="5">
        <v>12422.052325352075</v>
      </c>
      <c r="IM8" s="5">
        <v>13003.573761538395</v>
      </c>
      <c r="IN8" s="99">
        <v>7049.4826537965846</v>
      </c>
      <c r="IO8" s="77">
        <v>6296.832795081561</v>
      </c>
      <c r="IP8" s="77">
        <v>6694.825710980128</v>
      </c>
      <c r="IQ8" s="77">
        <v>8464.1838159048093</v>
      </c>
      <c r="IR8" s="77">
        <v>10601.454804600857</v>
      </c>
      <c r="IS8" s="77">
        <v>11245.936592683858</v>
      </c>
      <c r="IT8" s="99">
        <v>6686.2557121618447</v>
      </c>
      <c r="IU8" s="77">
        <v>5907.5380990120484</v>
      </c>
      <c r="IV8" s="77">
        <v>6393.1429741249585</v>
      </c>
      <c r="IW8" s="77">
        <v>8326.5694401034452</v>
      </c>
      <c r="IX8" s="77">
        <v>10598.610946655759</v>
      </c>
      <c r="IY8" s="77">
        <v>11084.564969914181</v>
      </c>
      <c r="IZ8" s="99">
        <v>6718.3692757905546</v>
      </c>
      <c r="JA8" s="77">
        <v>5865.3428420401269</v>
      </c>
      <c r="JB8" s="77">
        <v>6352.3872107159923</v>
      </c>
      <c r="JC8" s="77">
        <v>8392.0114040659337</v>
      </c>
      <c r="JD8" s="77">
        <v>10731.296426951989</v>
      </c>
      <c r="JE8" s="77">
        <v>11433.249649903328</v>
      </c>
    </row>
    <row r="9" spans="1:265" x14ac:dyDescent="0.2">
      <c r="A9" s="15" t="s">
        <v>20</v>
      </c>
      <c r="B9" s="32"/>
      <c r="C9" s="51"/>
      <c r="D9" s="78"/>
      <c r="E9" s="78"/>
      <c r="F9" s="78"/>
      <c r="G9" s="78"/>
      <c r="H9" s="78"/>
      <c r="I9" s="78"/>
      <c r="J9" s="78"/>
      <c r="K9" s="78"/>
      <c r="L9" s="78"/>
      <c r="M9" s="10"/>
      <c r="N9" s="5"/>
      <c r="O9" s="77"/>
      <c r="P9" s="77"/>
      <c r="Q9" s="77"/>
      <c r="R9" s="77"/>
      <c r="S9" s="77"/>
      <c r="T9" s="77"/>
      <c r="U9" s="78"/>
      <c r="V9" s="78"/>
      <c r="W9" s="78"/>
      <c r="X9" s="12"/>
      <c r="Y9" s="5"/>
      <c r="Z9" s="5"/>
      <c r="AA9" s="5"/>
      <c r="AB9" s="5"/>
      <c r="AC9" s="5"/>
      <c r="AD9" s="12"/>
      <c r="AE9" s="5"/>
      <c r="AF9" s="5"/>
      <c r="AG9" s="5"/>
      <c r="AH9" s="5"/>
      <c r="AI9" s="5"/>
      <c r="AJ9" s="99"/>
      <c r="AK9" s="77"/>
      <c r="AL9" s="77"/>
      <c r="AM9" s="77"/>
      <c r="AN9" s="77"/>
      <c r="AO9" s="90"/>
      <c r="AP9" s="77"/>
      <c r="AQ9" s="77"/>
      <c r="AR9" s="77"/>
      <c r="AS9" s="77"/>
      <c r="AT9" s="77"/>
      <c r="AU9" s="77"/>
      <c r="AV9" s="99"/>
      <c r="AW9" s="77"/>
      <c r="AX9" s="77"/>
      <c r="AY9" s="77"/>
      <c r="AZ9" s="77"/>
      <c r="BA9" s="90"/>
      <c r="BB9" s="77"/>
      <c r="BC9" s="77"/>
      <c r="BD9" s="77"/>
      <c r="BE9" s="77"/>
      <c r="BF9" s="77"/>
      <c r="BG9" s="90"/>
      <c r="BH9" s="77"/>
      <c r="BI9" s="77"/>
      <c r="BJ9" s="77"/>
      <c r="BK9" s="77"/>
      <c r="BL9" s="77"/>
      <c r="BM9" s="90"/>
      <c r="BN9" s="77"/>
      <c r="BO9" s="77"/>
      <c r="BP9" s="77"/>
      <c r="BQ9" s="77"/>
      <c r="BR9" s="77"/>
      <c r="BS9" s="77"/>
      <c r="BT9" s="99"/>
      <c r="BU9" s="77"/>
      <c r="BV9" s="77"/>
      <c r="BW9" s="77"/>
      <c r="BX9" s="77"/>
      <c r="BY9" s="90"/>
      <c r="BZ9" s="99"/>
      <c r="CA9" s="77"/>
      <c r="CB9" s="77"/>
      <c r="CC9" s="77"/>
      <c r="CD9" s="77"/>
      <c r="CE9" s="77"/>
      <c r="CF9" s="99"/>
      <c r="CG9" s="77"/>
      <c r="CH9" s="77"/>
      <c r="CI9" s="77"/>
      <c r="CJ9" s="77"/>
      <c r="CK9" s="77"/>
      <c r="CL9" s="10"/>
      <c r="CM9" s="5"/>
      <c r="CN9" s="77"/>
      <c r="CO9" s="77"/>
      <c r="CP9" s="77"/>
      <c r="CQ9" s="77"/>
      <c r="CR9" s="77"/>
      <c r="CS9" s="77"/>
      <c r="CT9" s="77"/>
      <c r="CU9" s="78"/>
      <c r="CV9" s="78"/>
      <c r="CW9" s="10"/>
      <c r="CX9" s="5"/>
      <c r="CY9" s="77"/>
      <c r="CZ9" s="77"/>
      <c r="DA9" s="77"/>
      <c r="DB9" s="77"/>
      <c r="DC9" s="77"/>
      <c r="DD9" s="77"/>
      <c r="DE9" s="77"/>
      <c r="DF9" s="78"/>
      <c r="DG9" s="78"/>
      <c r="DH9" s="10"/>
      <c r="DI9" s="5"/>
      <c r="DJ9" s="77"/>
      <c r="DK9" s="77"/>
      <c r="DL9" s="77"/>
      <c r="DM9" s="77"/>
      <c r="DN9" s="77"/>
      <c r="DO9" s="77"/>
      <c r="DP9" s="77"/>
      <c r="DQ9" s="78"/>
      <c r="DR9" s="78"/>
      <c r="DS9" s="10"/>
      <c r="DT9" s="5"/>
      <c r="DU9" s="5"/>
      <c r="DV9" s="5"/>
      <c r="DW9" s="5"/>
      <c r="DX9" s="5"/>
      <c r="DY9" s="10"/>
      <c r="DZ9" s="5"/>
      <c r="EA9" s="5"/>
      <c r="EB9" s="5"/>
      <c r="EC9" s="5"/>
      <c r="ED9" s="5"/>
      <c r="EE9" s="99"/>
      <c r="EF9" s="77"/>
      <c r="EG9" s="77"/>
      <c r="EH9" s="77"/>
      <c r="EI9" s="77"/>
      <c r="EJ9" s="90"/>
      <c r="EK9" s="77"/>
      <c r="EL9" s="77"/>
      <c r="EM9" s="77"/>
      <c r="EN9" s="77"/>
      <c r="EO9" s="77"/>
      <c r="EP9" s="77"/>
      <c r="EQ9" s="10"/>
      <c r="ER9" s="5"/>
      <c r="ES9" s="5"/>
      <c r="ET9" s="5"/>
      <c r="EU9" s="5"/>
      <c r="EV9" s="5"/>
      <c r="EW9" s="10"/>
      <c r="EX9" s="5"/>
      <c r="EY9" s="5"/>
      <c r="EZ9" s="5"/>
      <c r="FA9" s="5"/>
      <c r="FB9" s="5"/>
      <c r="FC9" s="10"/>
      <c r="FD9" s="5"/>
      <c r="FE9" s="5"/>
      <c r="FF9" s="5"/>
      <c r="FG9" s="5"/>
      <c r="FH9" s="184"/>
      <c r="FI9" s="5"/>
      <c r="FJ9" s="5"/>
      <c r="FK9" s="5"/>
      <c r="FL9" s="5"/>
      <c r="FM9" s="5"/>
      <c r="FN9" s="5"/>
      <c r="FO9" s="10"/>
      <c r="FP9" s="5"/>
      <c r="FQ9" s="5"/>
      <c r="FR9" s="5"/>
      <c r="FS9" s="5"/>
      <c r="FT9" s="184"/>
      <c r="FU9" s="99"/>
      <c r="FV9" s="77"/>
      <c r="FW9" s="77"/>
      <c r="FX9" s="77"/>
      <c r="FY9" s="77"/>
      <c r="FZ9" s="77"/>
      <c r="GA9" s="99"/>
      <c r="GB9" s="77"/>
      <c r="GC9" s="77"/>
      <c r="GD9" s="77"/>
      <c r="GE9" s="77"/>
      <c r="GF9" s="77"/>
      <c r="GG9" s="10"/>
      <c r="GH9" s="5"/>
      <c r="GI9" s="77"/>
      <c r="GJ9" s="77"/>
      <c r="GK9" s="77"/>
      <c r="GL9" s="77"/>
      <c r="GM9" s="77"/>
      <c r="GN9" s="77"/>
      <c r="GO9" s="77"/>
      <c r="GP9" s="78"/>
      <c r="GQ9" s="78"/>
      <c r="GR9" s="10"/>
      <c r="GS9" s="5"/>
      <c r="GT9" s="5"/>
      <c r="GU9" s="5"/>
      <c r="GV9" s="5"/>
      <c r="GW9" s="5"/>
      <c r="GX9" s="10"/>
      <c r="GY9" s="5"/>
      <c r="GZ9" s="5"/>
      <c r="HA9" s="5"/>
      <c r="HB9" s="5"/>
      <c r="HC9" s="5"/>
      <c r="HD9" s="99"/>
      <c r="HE9" s="77"/>
      <c r="HF9" s="77"/>
      <c r="HG9" s="77"/>
      <c r="HH9" s="77"/>
      <c r="HI9" s="77"/>
      <c r="HJ9" s="135"/>
      <c r="HK9" s="136"/>
      <c r="HL9" s="136"/>
      <c r="HM9" s="136"/>
      <c r="HN9" s="136"/>
      <c r="HO9" s="137"/>
      <c r="HP9" s="10"/>
      <c r="HQ9" s="5"/>
      <c r="HR9" s="5"/>
      <c r="HS9" s="5"/>
      <c r="HT9" s="5"/>
      <c r="HU9" s="5"/>
      <c r="HV9" s="10"/>
      <c r="HW9" s="5"/>
      <c r="HX9" s="5"/>
      <c r="HY9" s="5"/>
      <c r="HZ9" s="5"/>
      <c r="IA9" s="5"/>
      <c r="IB9" s="10"/>
      <c r="IC9" s="5"/>
      <c r="ID9" s="5"/>
      <c r="IE9" s="5"/>
      <c r="IF9" s="5"/>
      <c r="IG9" s="184"/>
      <c r="IH9" s="5"/>
      <c r="II9" s="5"/>
      <c r="IJ9" s="5"/>
      <c r="IK9" s="5"/>
      <c r="IL9" s="5"/>
      <c r="IM9" s="5"/>
      <c r="IN9" s="99"/>
      <c r="IO9" s="77"/>
      <c r="IP9" s="77"/>
      <c r="IQ9" s="77"/>
      <c r="IR9" s="77"/>
      <c r="IS9" s="77"/>
      <c r="IT9" s="99"/>
      <c r="IU9" s="77"/>
      <c r="IV9" s="77"/>
      <c r="IW9" s="77"/>
      <c r="IX9" s="77"/>
      <c r="IY9" s="77"/>
      <c r="IZ9" s="99"/>
      <c r="JA9" s="77"/>
      <c r="JB9" s="77"/>
      <c r="JC9" s="77"/>
      <c r="JD9" s="77"/>
      <c r="JE9" s="77"/>
    </row>
    <row r="10" spans="1:265" x14ac:dyDescent="0.2">
      <c r="A10" s="16" t="s">
        <v>21</v>
      </c>
      <c r="B10" s="33">
        <v>14739</v>
      </c>
      <c r="C10" s="52">
        <v>17388</v>
      </c>
      <c r="D10" s="79">
        <v>17762</v>
      </c>
      <c r="E10" s="79">
        <v>16901</v>
      </c>
      <c r="F10" s="79">
        <v>15556</v>
      </c>
      <c r="G10" s="79">
        <v>15322</v>
      </c>
      <c r="H10" s="79">
        <v>15015</v>
      </c>
      <c r="I10" s="79">
        <v>14316</v>
      </c>
      <c r="J10" s="79">
        <v>13315</v>
      </c>
      <c r="K10" s="79">
        <v>13276</v>
      </c>
      <c r="L10" s="79">
        <v>13002</v>
      </c>
      <c r="M10" s="22">
        <v>9778</v>
      </c>
      <c r="N10" s="20">
        <v>12977</v>
      </c>
      <c r="O10" s="88">
        <v>13990</v>
      </c>
      <c r="P10" s="88">
        <v>13599</v>
      </c>
      <c r="Q10" s="88">
        <v>11819</v>
      </c>
      <c r="R10" s="88">
        <v>11833</v>
      </c>
      <c r="S10" s="88">
        <v>11877</v>
      </c>
      <c r="T10" s="88">
        <v>11003</v>
      </c>
      <c r="U10" s="79">
        <v>10357</v>
      </c>
      <c r="V10" s="79">
        <v>10111</v>
      </c>
      <c r="W10" s="79">
        <v>9715</v>
      </c>
      <c r="X10" s="21">
        <f t="shared" ref="X10:X26" si="3">SUM(Y10:AC10)</f>
        <v>7672</v>
      </c>
      <c r="Y10" s="20">
        <v>4801</v>
      </c>
      <c r="Z10" s="20">
        <v>1891</v>
      </c>
      <c r="AA10" s="20">
        <v>815</v>
      </c>
      <c r="AB10" s="20">
        <v>137</v>
      </c>
      <c r="AC10" s="20">
        <v>28</v>
      </c>
      <c r="AD10" s="21">
        <f t="shared" ref="AD10:AD26" si="4">SUM(AE10:AI10)</f>
        <v>11078</v>
      </c>
      <c r="AE10" s="20">
        <v>7512</v>
      </c>
      <c r="AF10" s="20">
        <v>2116</v>
      </c>
      <c r="AG10" s="20">
        <v>1033</v>
      </c>
      <c r="AH10" s="20">
        <v>291</v>
      </c>
      <c r="AI10" s="20">
        <v>126</v>
      </c>
      <c r="AJ10" s="100">
        <v>12316</v>
      </c>
      <c r="AK10" s="88">
        <v>8965</v>
      </c>
      <c r="AL10" s="88">
        <v>1941</v>
      </c>
      <c r="AM10" s="88">
        <v>994</v>
      </c>
      <c r="AN10" s="88">
        <v>295</v>
      </c>
      <c r="AO10" s="119">
        <v>121</v>
      </c>
      <c r="AP10" s="88">
        <v>12011</v>
      </c>
      <c r="AQ10" s="88">
        <v>8847</v>
      </c>
      <c r="AR10" s="88">
        <v>1738</v>
      </c>
      <c r="AS10" s="88">
        <v>921</v>
      </c>
      <c r="AT10" s="88">
        <v>357</v>
      </c>
      <c r="AU10" s="88">
        <v>148</v>
      </c>
      <c r="AV10" s="100">
        <v>10701</v>
      </c>
      <c r="AW10" s="88">
        <v>7980</v>
      </c>
      <c r="AX10" s="88">
        <v>1523</v>
      </c>
      <c r="AY10" s="88">
        <v>777</v>
      </c>
      <c r="AZ10" s="88">
        <v>288</v>
      </c>
      <c r="BA10" s="119">
        <v>133</v>
      </c>
      <c r="BB10" s="88">
        <v>10737</v>
      </c>
      <c r="BC10" s="88">
        <v>7835</v>
      </c>
      <c r="BD10" s="88">
        <v>1566</v>
      </c>
      <c r="BE10" s="88">
        <v>838</v>
      </c>
      <c r="BF10" s="88">
        <v>344</v>
      </c>
      <c r="BG10" s="119">
        <v>154</v>
      </c>
      <c r="BH10" s="88">
        <v>10526</v>
      </c>
      <c r="BI10" s="88">
        <v>8110</v>
      </c>
      <c r="BJ10" s="88">
        <v>1152</v>
      </c>
      <c r="BK10" s="88">
        <v>693</v>
      </c>
      <c r="BL10" s="88">
        <v>385</v>
      </c>
      <c r="BM10" s="119">
        <v>186</v>
      </c>
      <c r="BN10" s="88">
        <v>9475</v>
      </c>
      <c r="BO10" s="88">
        <v>6802</v>
      </c>
      <c r="BP10" s="88">
        <v>1338</v>
      </c>
      <c r="BQ10" s="88">
        <v>768</v>
      </c>
      <c r="BR10" s="88">
        <v>373</v>
      </c>
      <c r="BS10" s="88">
        <v>194</v>
      </c>
      <c r="BT10" s="100">
        <v>8845</v>
      </c>
      <c r="BU10" s="88">
        <v>6228</v>
      </c>
      <c r="BV10" s="88">
        <v>1290</v>
      </c>
      <c r="BW10" s="88">
        <v>705</v>
      </c>
      <c r="BX10" s="88">
        <v>374</v>
      </c>
      <c r="BY10" s="119">
        <v>248</v>
      </c>
      <c r="BZ10" s="100">
        <v>8702</v>
      </c>
      <c r="CA10" s="88">
        <v>5950</v>
      </c>
      <c r="CB10" s="88">
        <v>1390</v>
      </c>
      <c r="CC10" s="88">
        <v>780</v>
      </c>
      <c r="CD10" s="88">
        <v>351</v>
      </c>
      <c r="CE10" s="88">
        <v>231</v>
      </c>
      <c r="CF10" s="100">
        <v>8483</v>
      </c>
      <c r="CG10" s="88">
        <v>5745</v>
      </c>
      <c r="CH10" s="88">
        <v>1338</v>
      </c>
      <c r="CI10" s="88">
        <v>827</v>
      </c>
      <c r="CJ10" s="88">
        <v>326</v>
      </c>
      <c r="CK10" s="88">
        <v>247</v>
      </c>
      <c r="CL10" s="22">
        <v>8397.5910723231736</v>
      </c>
      <c r="CM10" s="20">
        <v>9316.0737869429595</v>
      </c>
      <c r="CN10" s="88">
        <v>10223</v>
      </c>
      <c r="CO10" s="88">
        <v>10736.586171456547</v>
      </c>
      <c r="CP10" s="88">
        <v>10957.316077711328</v>
      </c>
      <c r="CQ10" s="88">
        <v>11143.151273934523</v>
      </c>
      <c r="CR10" s="88">
        <v>11157.077143072418</v>
      </c>
      <c r="CS10" s="88">
        <v>11343.407074332465</v>
      </c>
      <c r="CT10" s="88">
        <v>11361.426723022918</v>
      </c>
      <c r="CU10" s="79">
        <v>11559.73114078576</v>
      </c>
      <c r="CV10" s="79">
        <v>12242.415325948552</v>
      </c>
      <c r="CW10" s="22">
        <v>9080.4893542509435</v>
      </c>
      <c r="CX10" s="20">
        <v>9497.9709136375841</v>
      </c>
      <c r="CY10" s="88">
        <v>10340</v>
      </c>
      <c r="CZ10" s="88">
        <v>10963.719750292403</v>
      </c>
      <c r="DA10" s="88">
        <v>11001.383693656962</v>
      </c>
      <c r="DB10" s="88">
        <v>11161.817212702152</v>
      </c>
      <c r="DC10" s="88">
        <v>13304.581602721959</v>
      </c>
      <c r="DD10" s="88">
        <v>13435.993666182008</v>
      </c>
      <c r="DE10" s="88">
        <v>11443.071175884186</v>
      </c>
      <c r="DF10" s="79">
        <v>11561.531108581301</v>
      </c>
      <c r="DG10" s="79">
        <v>12185.419084114426</v>
      </c>
      <c r="DH10" s="22">
        <v>3575.2869707506648</v>
      </c>
      <c r="DI10" s="20">
        <v>4819.2939046004467</v>
      </c>
      <c r="DJ10" s="88">
        <v>5161</v>
      </c>
      <c r="DK10" s="88">
        <v>4935.9142584013534</v>
      </c>
      <c r="DL10" s="88">
        <v>4908.1012776038579</v>
      </c>
      <c r="DM10" s="88">
        <v>4868.4800980309301</v>
      </c>
      <c r="DN10" s="88">
        <v>5048.2901406078972</v>
      </c>
      <c r="DO10" s="88">
        <v>5100.1285104062526</v>
      </c>
      <c r="DP10" s="88">
        <v>5169.2935212899492</v>
      </c>
      <c r="DQ10" s="79">
        <v>5663.0546929087132</v>
      </c>
      <c r="DR10" s="79">
        <v>5741.6533196088521</v>
      </c>
      <c r="DS10" s="22">
        <v>3830.3112617309698</v>
      </c>
      <c r="DT10" s="20">
        <v>4378.1195584253283</v>
      </c>
      <c r="DU10" s="20">
        <v>3290.4997355896353</v>
      </c>
      <c r="DV10" s="20">
        <v>2382.150920245399</v>
      </c>
      <c r="DW10" s="20">
        <v>1072.0656934306569</v>
      </c>
      <c r="DX10" s="20">
        <v>2004.8214285714287</v>
      </c>
      <c r="DY10" s="22">
        <v>4805.4267918396827</v>
      </c>
      <c r="DZ10" s="20">
        <v>5488.4443556975502</v>
      </c>
      <c r="EA10" s="20">
        <v>4167.5500945179583</v>
      </c>
      <c r="EB10" s="20">
        <v>2617.7424975798644</v>
      </c>
      <c r="EC10" s="20">
        <v>1222.8350515463917</v>
      </c>
      <c r="ED10" s="20">
        <v>1006.468253968254</v>
      </c>
      <c r="EE10" s="100">
        <v>5372</v>
      </c>
      <c r="EF10" s="88">
        <v>5974</v>
      </c>
      <c r="EG10" s="88">
        <v>4854</v>
      </c>
      <c r="EH10" s="88">
        <v>2935</v>
      </c>
      <c r="EI10" s="88">
        <v>710</v>
      </c>
      <c r="EJ10" s="119">
        <v>423</v>
      </c>
      <c r="EK10" s="88">
        <v>4954.5553242860715</v>
      </c>
      <c r="EL10" s="88">
        <v>5469.5213066576243</v>
      </c>
      <c r="EM10" s="88">
        <v>4687.5558112773306</v>
      </c>
      <c r="EN10" s="88">
        <v>2734.7220412595007</v>
      </c>
      <c r="EO10" s="88">
        <v>953.0560224089636</v>
      </c>
      <c r="EP10" s="88">
        <v>773.08783783783781</v>
      </c>
      <c r="EQ10" s="22">
        <v>4931.5883562283898</v>
      </c>
      <c r="ER10" s="20">
        <v>5395.3161654135338</v>
      </c>
      <c r="ES10" s="20">
        <v>4708.4274458305972</v>
      </c>
      <c r="ET10" s="20">
        <v>2798.5727155727154</v>
      </c>
      <c r="EU10" s="20">
        <v>956.875</v>
      </c>
      <c r="EV10" s="20">
        <v>731.56390977443607</v>
      </c>
      <c r="EW10" s="22">
        <v>4998.7619446772842</v>
      </c>
      <c r="EX10" s="20">
        <v>5472.2134014039566</v>
      </c>
      <c r="EY10" s="20">
        <v>4920.4636015325668</v>
      </c>
      <c r="EZ10" s="20">
        <v>3122.6038186157516</v>
      </c>
      <c r="FA10" s="20">
        <v>1020.6744186046511</v>
      </c>
      <c r="FB10" s="20">
        <v>802.69480519480521</v>
      </c>
      <c r="FC10" s="22">
        <v>5079.4072772183163</v>
      </c>
      <c r="FD10" s="20">
        <v>5536.5168927250306</v>
      </c>
      <c r="FE10" s="20">
        <v>5020.2421875</v>
      </c>
      <c r="FF10" s="20">
        <v>3020.0187590187588</v>
      </c>
      <c r="FG10" s="20">
        <v>1293.864935064935</v>
      </c>
      <c r="FH10" s="185">
        <v>1023.4354838709677</v>
      </c>
      <c r="FI10" s="20">
        <v>5122.799366754617</v>
      </c>
      <c r="FJ10" s="20">
        <v>5662.8213760658628</v>
      </c>
      <c r="FK10" s="20">
        <v>5111.8677130044844</v>
      </c>
      <c r="FL10" s="20">
        <v>3234.5247395833335</v>
      </c>
      <c r="FM10" s="20">
        <v>1349.3083109919571</v>
      </c>
      <c r="FN10" s="20">
        <v>994.46907216494844</v>
      </c>
      <c r="FO10" s="22">
        <v>5158.8986998304126</v>
      </c>
      <c r="FP10" s="20">
        <v>5748.9555234425179</v>
      </c>
      <c r="FQ10" s="20">
        <v>5181.621705426357</v>
      </c>
      <c r="FR10" s="20">
        <v>3571.7673758865249</v>
      </c>
      <c r="FS10" s="20">
        <v>1166.8048128342245</v>
      </c>
      <c r="FT10" s="185">
        <v>754.80241935483866</v>
      </c>
      <c r="FU10" s="100">
        <v>5711.4151919099058</v>
      </c>
      <c r="FV10" s="88">
        <v>6366.1435294117646</v>
      </c>
      <c r="FW10" s="88">
        <v>5930.0884892086333</v>
      </c>
      <c r="FX10" s="88">
        <v>3646.9974358974359</v>
      </c>
      <c r="FY10" s="88">
        <v>1405.5042735042734</v>
      </c>
      <c r="FZ10" s="88">
        <v>1044.8831168831168</v>
      </c>
      <c r="GA10" s="100">
        <v>5746.5113756925612</v>
      </c>
      <c r="GB10" s="88">
        <v>6383.9333333333334</v>
      </c>
      <c r="GC10" s="88">
        <v>6114.5762331838569</v>
      </c>
      <c r="GD10" s="88">
        <v>3911.1366384522371</v>
      </c>
      <c r="GE10" s="88">
        <v>1369.7668711656443</v>
      </c>
      <c r="GF10" s="88">
        <v>848.59109311740895</v>
      </c>
      <c r="GG10" s="22">
        <v>4822.3041015725084</v>
      </c>
      <c r="GH10" s="20">
        <v>4496.7798823425128</v>
      </c>
      <c r="GI10" s="88">
        <v>5062</v>
      </c>
      <c r="GJ10" s="88">
        <v>5800.6719130551937</v>
      </c>
      <c r="GK10" s="88">
        <v>6049.2148001074702</v>
      </c>
      <c r="GL10" s="88">
        <v>6274.6711759035934</v>
      </c>
      <c r="GM10" s="88">
        <v>6108.7870024645208</v>
      </c>
      <c r="GN10" s="88">
        <v>6243.278563926212</v>
      </c>
      <c r="GO10" s="88">
        <v>6192.1332017329687</v>
      </c>
      <c r="GP10" s="79">
        <v>5896.6764478770465</v>
      </c>
      <c r="GQ10" s="79">
        <v>6500.7620063396998</v>
      </c>
      <c r="GR10" s="22">
        <v>5250.1780925199737</v>
      </c>
      <c r="GS10" s="20">
        <v>4702.3697958256153</v>
      </c>
      <c r="GT10" s="20">
        <v>5789.9896186613078</v>
      </c>
      <c r="GU10" s="20">
        <v>6698.3384340055445</v>
      </c>
      <c r="GV10" s="20">
        <v>8008.4236608202864</v>
      </c>
      <c r="GW10" s="20">
        <v>7075.6679256795151</v>
      </c>
      <c r="GX10" s="22">
        <v>4692.5441217979014</v>
      </c>
      <c r="GY10" s="20">
        <v>4009.5265579400339</v>
      </c>
      <c r="GZ10" s="20">
        <v>5330.4208191196258</v>
      </c>
      <c r="HA10" s="20">
        <v>6880.2284160577201</v>
      </c>
      <c r="HB10" s="20">
        <v>8275.1358620911924</v>
      </c>
      <c r="HC10" s="20">
        <v>8491.5026596693297</v>
      </c>
      <c r="HD10" s="100">
        <v>4969</v>
      </c>
      <c r="HE10" s="88">
        <v>4366</v>
      </c>
      <c r="HF10" s="88">
        <v>5487</v>
      </c>
      <c r="HG10" s="88">
        <v>7406</v>
      </c>
      <c r="HH10" s="88">
        <v>9630</v>
      </c>
      <c r="HI10" s="88">
        <v>9918</v>
      </c>
      <c r="HJ10" s="161">
        <v>6009.1644260063313</v>
      </c>
      <c r="HK10" s="162">
        <v>5494.1984436347784</v>
      </c>
      <c r="HL10" s="162">
        <v>6276.1639390150722</v>
      </c>
      <c r="HM10" s="162">
        <v>8228.9977090329012</v>
      </c>
      <c r="HN10" s="162">
        <v>10010.663727883439</v>
      </c>
      <c r="HO10" s="163">
        <v>10190.631912454564</v>
      </c>
      <c r="HP10" s="22">
        <v>6069.7953374285726</v>
      </c>
      <c r="HQ10" s="20">
        <v>5606.0675282434286</v>
      </c>
      <c r="HR10" s="20">
        <v>6292.9562478263651</v>
      </c>
      <c r="HS10" s="20">
        <v>8202.810978084246</v>
      </c>
      <c r="HT10" s="20">
        <v>10044.508693656962</v>
      </c>
      <c r="HU10" s="20">
        <v>10269.819783882525</v>
      </c>
      <c r="HV10" s="22">
        <v>6163.0552680248675</v>
      </c>
      <c r="HW10" s="20">
        <v>5689.6038112981951</v>
      </c>
      <c r="HX10" s="20">
        <v>6241.3536111695848</v>
      </c>
      <c r="HY10" s="20">
        <v>8039.2133940864005</v>
      </c>
      <c r="HZ10" s="20">
        <v>10141.142794097501</v>
      </c>
      <c r="IA10" s="20">
        <v>10359.122407507346</v>
      </c>
      <c r="IB10" s="22">
        <v>8225.1743255036417</v>
      </c>
      <c r="IC10" s="20">
        <v>7768.0647099969283</v>
      </c>
      <c r="ID10" s="20">
        <v>8284.3394152219589</v>
      </c>
      <c r="IE10" s="20">
        <v>10284.562843703199</v>
      </c>
      <c r="IF10" s="20">
        <v>12010.716667657023</v>
      </c>
      <c r="IG10" s="185">
        <v>12281.146118850991</v>
      </c>
      <c r="IH10" s="20">
        <v>8313.1942994273923</v>
      </c>
      <c r="II10" s="20">
        <v>7773.1722901161456</v>
      </c>
      <c r="IJ10" s="20">
        <v>8324.1259531775249</v>
      </c>
      <c r="IK10" s="20">
        <v>10201.468926598674</v>
      </c>
      <c r="IL10" s="20">
        <v>12086.685355190051</v>
      </c>
      <c r="IM10" s="20">
        <v>12441.524594017061</v>
      </c>
      <c r="IN10" s="100">
        <v>6284.1724760537736</v>
      </c>
      <c r="IO10" s="88">
        <v>5694.1156524416683</v>
      </c>
      <c r="IP10" s="88">
        <v>6261.4494704578292</v>
      </c>
      <c r="IQ10" s="88">
        <v>7871.3037999976614</v>
      </c>
      <c r="IR10" s="88">
        <v>10276.266363049961</v>
      </c>
      <c r="IS10" s="88">
        <v>10688.268756529347</v>
      </c>
      <c r="IT10" s="100">
        <v>5850.1159166713951</v>
      </c>
      <c r="IU10" s="88">
        <v>5195.3875791695364</v>
      </c>
      <c r="IV10" s="88">
        <v>5631.4426193726677</v>
      </c>
      <c r="IW10" s="88">
        <v>7914.533672683865</v>
      </c>
      <c r="IX10" s="88">
        <v>10156.026835077027</v>
      </c>
      <c r="IY10" s="88">
        <v>10516.647991698184</v>
      </c>
      <c r="IZ10" s="100">
        <v>6438.9077084218652</v>
      </c>
      <c r="JA10" s="88">
        <v>5801.485750781093</v>
      </c>
      <c r="JB10" s="88">
        <v>6070.8428509305695</v>
      </c>
      <c r="JC10" s="88">
        <v>8274.2824456621893</v>
      </c>
      <c r="JD10" s="88">
        <v>10815.652212948782</v>
      </c>
      <c r="JE10" s="88">
        <v>11336.827990997017</v>
      </c>
    </row>
    <row r="11" spans="1:265" x14ac:dyDescent="0.2">
      <c r="A11" s="16" t="s">
        <v>22</v>
      </c>
      <c r="B11" s="33">
        <v>6706</v>
      </c>
      <c r="C11" s="52">
        <v>8367</v>
      </c>
      <c r="D11" s="79">
        <v>8119</v>
      </c>
      <c r="E11" s="79">
        <v>7903</v>
      </c>
      <c r="F11" s="79">
        <v>7818</v>
      </c>
      <c r="G11" s="79">
        <v>7662</v>
      </c>
      <c r="H11" s="79">
        <v>6730</v>
      </c>
      <c r="I11" s="79">
        <v>6567</v>
      </c>
      <c r="J11" s="79">
        <v>6342</v>
      </c>
      <c r="K11" s="79">
        <v>6346</v>
      </c>
      <c r="L11" s="79">
        <v>6041</v>
      </c>
      <c r="M11" s="22">
        <v>4848</v>
      </c>
      <c r="N11" s="20">
        <v>6415</v>
      </c>
      <c r="O11" s="88">
        <v>6848</v>
      </c>
      <c r="P11" s="88">
        <v>6784</v>
      </c>
      <c r="Q11" s="88">
        <v>6766</v>
      </c>
      <c r="R11" s="88">
        <v>6536</v>
      </c>
      <c r="S11" s="88">
        <v>5551</v>
      </c>
      <c r="T11" s="88">
        <v>5419</v>
      </c>
      <c r="U11" s="79">
        <v>5104</v>
      </c>
      <c r="V11" s="79">
        <v>5171</v>
      </c>
      <c r="W11" s="79">
        <v>4818</v>
      </c>
      <c r="X11" s="21">
        <f t="shared" si="3"/>
        <v>4251</v>
      </c>
      <c r="Y11" s="20">
        <v>2742</v>
      </c>
      <c r="Z11" s="20">
        <v>898</v>
      </c>
      <c r="AA11" s="20">
        <v>414</v>
      </c>
      <c r="AB11" s="20">
        <v>144</v>
      </c>
      <c r="AC11" s="20">
        <v>53</v>
      </c>
      <c r="AD11" s="21">
        <f t="shared" si="4"/>
        <v>5811</v>
      </c>
      <c r="AE11" s="20">
        <v>4247</v>
      </c>
      <c r="AF11" s="20">
        <v>914</v>
      </c>
      <c r="AG11" s="20">
        <v>436</v>
      </c>
      <c r="AH11" s="20">
        <v>152</v>
      </c>
      <c r="AI11" s="20">
        <v>62</v>
      </c>
      <c r="AJ11" s="100">
        <v>5955</v>
      </c>
      <c r="AK11" s="88">
        <v>4277</v>
      </c>
      <c r="AL11" s="88">
        <v>930</v>
      </c>
      <c r="AM11" s="88">
        <v>526</v>
      </c>
      <c r="AN11" s="88">
        <v>179</v>
      </c>
      <c r="AO11" s="119">
        <v>43</v>
      </c>
      <c r="AP11" s="88">
        <v>5790</v>
      </c>
      <c r="AQ11" s="88">
        <v>4287</v>
      </c>
      <c r="AR11" s="88">
        <v>795</v>
      </c>
      <c r="AS11" s="88">
        <v>492</v>
      </c>
      <c r="AT11" s="88">
        <v>155</v>
      </c>
      <c r="AU11" s="88">
        <v>61</v>
      </c>
      <c r="AV11" s="100">
        <v>5805</v>
      </c>
      <c r="AW11" s="88">
        <v>4116</v>
      </c>
      <c r="AX11" s="88">
        <v>943</v>
      </c>
      <c r="AY11" s="88">
        <v>552</v>
      </c>
      <c r="AZ11" s="88">
        <v>153</v>
      </c>
      <c r="BA11" s="119">
        <v>41</v>
      </c>
      <c r="BB11" s="88">
        <v>5506</v>
      </c>
      <c r="BC11" s="88">
        <v>3837</v>
      </c>
      <c r="BD11" s="88">
        <v>883</v>
      </c>
      <c r="BE11" s="88">
        <v>535</v>
      </c>
      <c r="BF11" s="88">
        <v>160</v>
      </c>
      <c r="BG11" s="119">
        <v>91</v>
      </c>
      <c r="BH11" s="88">
        <v>4678</v>
      </c>
      <c r="BI11" s="88">
        <v>3127</v>
      </c>
      <c r="BJ11" s="88">
        <v>790</v>
      </c>
      <c r="BK11" s="88">
        <v>501</v>
      </c>
      <c r="BL11" s="88">
        <v>177</v>
      </c>
      <c r="BM11" s="119">
        <v>83</v>
      </c>
      <c r="BN11" s="88">
        <v>4458</v>
      </c>
      <c r="BO11" s="88">
        <v>2750</v>
      </c>
      <c r="BP11" s="88">
        <v>907</v>
      </c>
      <c r="BQ11" s="88">
        <v>559</v>
      </c>
      <c r="BR11" s="88">
        <v>173</v>
      </c>
      <c r="BS11" s="88">
        <v>69</v>
      </c>
      <c r="BT11" s="100">
        <v>4313</v>
      </c>
      <c r="BU11" s="88">
        <v>2524</v>
      </c>
      <c r="BV11" s="88">
        <v>901</v>
      </c>
      <c r="BW11" s="88">
        <v>588</v>
      </c>
      <c r="BX11" s="88">
        <v>196</v>
      </c>
      <c r="BY11" s="119">
        <v>104</v>
      </c>
      <c r="BZ11" s="100">
        <v>4254</v>
      </c>
      <c r="CA11" s="88">
        <v>2636</v>
      </c>
      <c r="CB11" s="88">
        <v>808</v>
      </c>
      <c r="CC11" s="88">
        <v>546</v>
      </c>
      <c r="CD11" s="88">
        <v>171</v>
      </c>
      <c r="CE11" s="88">
        <v>93</v>
      </c>
      <c r="CF11" s="100">
        <v>4049</v>
      </c>
      <c r="CG11" s="88">
        <v>2424</v>
      </c>
      <c r="CH11" s="88">
        <v>792</v>
      </c>
      <c r="CI11" s="88">
        <v>548</v>
      </c>
      <c r="CJ11" s="88">
        <v>180</v>
      </c>
      <c r="CK11" s="88">
        <v>105</v>
      </c>
      <c r="CL11" s="22">
        <v>11148.980818395303</v>
      </c>
      <c r="CM11" s="20">
        <v>11688.02069507781</v>
      </c>
      <c r="CN11" s="88">
        <v>12409</v>
      </c>
      <c r="CO11" s="88">
        <v>13129.077508784549</v>
      </c>
      <c r="CP11" s="88">
        <v>12533.456430361946</v>
      </c>
      <c r="CQ11" s="88">
        <v>11722.782928221901</v>
      </c>
      <c r="CR11" s="88">
        <v>11571.030353520844</v>
      </c>
      <c r="CS11" s="88">
        <v>12020.452514651255</v>
      </c>
      <c r="CT11" s="88">
        <v>12118.160043783784</v>
      </c>
      <c r="CU11" s="79">
        <v>12287.698106134825</v>
      </c>
      <c r="CV11" s="79">
        <v>12616.135706458615</v>
      </c>
      <c r="CW11" s="22">
        <v>11289.853597742134</v>
      </c>
      <c r="CX11" s="20">
        <v>11800.519571433531</v>
      </c>
      <c r="CY11" s="88">
        <v>12595</v>
      </c>
      <c r="CZ11" s="88">
        <v>13361.112280709627</v>
      </c>
      <c r="DA11" s="88">
        <v>12861.510740994452</v>
      </c>
      <c r="DB11" s="88">
        <v>12089.314400567047</v>
      </c>
      <c r="DC11" s="88">
        <v>12708.248624691492</v>
      </c>
      <c r="DD11" s="88">
        <v>13791.972444368919</v>
      </c>
      <c r="DE11" s="88">
        <v>12261.694217167098</v>
      </c>
      <c r="DF11" s="79">
        <v>12767.256401994746</v>
      </c>
      <c r="DG11" s="79">
        <v>12829.263645331008</v>
      </c>
      <c r="DH11" s="22">
        <v>3747.9195544554455</v>
      </c>
      <c r="DI11" s="20">
        <v>4643.3619641465311</v>
      </c>
      <c r="DJ11" s="88">
        <v>5113</v>
      </c>
      <c r="DK11" s="88">
        <v>4591.0691332547167</v>
      </c>
      <c r="DL11" s="88">
        <v>4901.4104345255691</v>
      </c>
      <c r="DM11" s="88">
        <v>4866.8838739290086</v>
      </c>
      <c r="DN11" s="88">
        <v>5021.0787245541342</v>
      </c>
      <c r="DO11" s="88">
        <v>5057.7813249677065</v>
      </c>
      <c r="DP11" s="88">
        <v>4683.2827194357369</v>
      </c>
      <c r="DQ11" s="79">
        <v>4705.0827692902731</v>
      </c>
      <c r="DR11" s="79">
        <v>4970.011415525114</v>
      </c>
      <c r="DS11" s="22">
        <v>3849.1601976005645</v>
      </c>
      <c r="DT11" s="20">
        <v>4486.952224653538</v>
      </c>
      <c r="DU11" s="20">
        <v>3580.5712694877507</v>
      </c>
      <c r="DV11" s="20">
        <v>1763.2415458937198</v>
      </c>
      <c r="DW11" s="20">
        <v>637.73611111111109</v>
      </c>
      <c r="DX11" s="20">
        <v>422.41509433962267</v>
      </c>
      <c r="DY11" s="22">
        <v>4191.313715367407</v>
      </c>
      <c r="DZ11" s="20">
        <v>4500.8853308217567</v>
      </c>
      <c r="EA11" s="20">
        <v>4163.1214442013134</v>
      </c>
      <c r="EB11" s="20">
        <v>2606.0412844036696</v>
      </c>
      <c r="EC11" s="20">
        <v>1501.2105263157894</v>
      </c>
      <c r="ED11" s="20">
        <v>1144.4032258064517</v>
      </c>
      <c r="EE11" s="100">
        <v>4839</v>
      </c>
      <c r="EF11" s="88">
        <v>5181</v>
      </c>
      <c r="EG11" s="88">
        <v>5021</v>
      </c>
      <c r="EH11" s="88">
        <v>3095</v>
      </c>
      <c r="EI11" s="88">
        <v>1691</v>
      </c>
      <c r="EJ11" s="119">
        <v>1398</v>
      </c>
      <c r="EK11" s="88">
        <v>4772.1207253886014</v>
      </c>
      <c r="EL11" s="88">
        <v>5097.2409610450195</v>
      </c>
      <c r="EM11" s="88">
        <v>4787.6503144654089</v>
      </c>
      <c r="EN11" s="88">
        <v>3229.7845528455287</v>
      </c>
      <c r="EO11" s="88">
        <v>2034.6774193548388</v>
      </c>
      <c r="EP11" s="88">
        <v>1116.327868852459</v>
      </c>
      <c r="EQ11" s="22">
        <v>4989.2790697674418</v>
      </c>
      <c r="ER11" s="20">
        <v>5400.7825558794948</v>
      </c>
      <c r="ES11" s="20">
        <v>4837.4040296924704</v>
      </c>
      <c r="ET11" s="20">
        <v>3307.300724637681</v>
      </c>
      <c r="EU11" s="20">
        <v>1871.8562091503268</v>
      </c>
      <c r="EV11" s="20">
        <v>1449.9512195121952</v>
      </c>
      <c r="EW11" s="22">
        <v>5263.4453323646931</v>
      </c>
      <c r="EX11" s="20">
        <v>5695.2470680218921</v>
      </c>
      <c r="EY11" s="20">
        <v>5433.8086070215177</v>
      </c>
      <c r="EZ11" s="20">
        <v>3498.5775700934578</v>
      </c>
      <c r="FA11" s="20">
        <v>1761.8687500000001</v>
      </c>
      <c r="FB11" s="20">
        <v>1936</v>
      </c>
      <c r="FC11" s="22">
        <v>5340.8386062419841</v>
      </c>
      <c r="FD11" s="20">
        <v>5919.5158298688839</v>
      </c>
      <c r="FE11" s="20">
        <v>5398.86582278481</v>
      </c>
      <c r="FF11" s="20">
        <v>3588.1057884231536</v>
      </c>
      <c r="FG11" s="20">
        <v>1811.129943502825</v>
      </c>
      <c r="FH11" s="185">
        <v>1094</v>
      </c>
      <c r="FI11" s="20">
        <v>5336.4349484073573</v>
      </c>
      <c r="FJ11" s="20">
        <v>5966.9279999999999</v>
      </c>
      <c r="FK11" s="20">
        <v>5594.9592061742005</v>
      </c>
      <c r="FL11" s="20">
        <v>3489.5008944543829</v>
      </c>
      <c r="FM11" s="20">
        <v>1661.2485549132948</v>
      </c>
      <c r="FN11" s="20">
        <v>987.24637681159425</v>
      </c>
      <c r="FO11" s="22">
        <v>4984.0271272895898</v>
      </c>
      <c r="FP11" s="20">
        <v>5705.8316164817752</v>
      </c>
      <c r="FQ11" s="20">
        <v>5277.4039955604885</v>
      </c>
      <c r="FR11" s="20">
        <v>3421.7295918367345</v>
      </c>
      <c r="FS11" s="20">
        <v>1432.5612244897959</v>
      </c>
      <c r="FT11" s="185">
        <v>450.86538461538464</v>
      </c>
      <c r="FU11" s="100">
        <v>5114.3822284908319</v>
      </c>
      <c r="FV11" s="88">
        <v>5825.8364946889224</v>
      </c>
      <c r="FW11" s="88">
        <v>5221.9616336633662</v>
      </c>
      <c r="FX11" s="88">
        <v>3322.0842490842492</v>
      </c>
      <c r="FY11" s="88">
        <v>1634.4035087719299</v>
      </c>
      <c r="FZ11" s="88">
        <v>935.38709677419354</v>
      </c>
      <c r="GA11" s="100">
        <v>5377.6776981970861</v>
      </c>
      <c r="GB11" s="88">
        <v>6171.8143564356433</v>
      </c>
      <c r="GC11" s="88">
        <v>5677.6300505050503</v>
      </c>
      <c r="GD11" s="88">
        <v>3549.2992700729928</v>
      </c>
      <c r="GE11" s="88">
        <v>1467.1722222222222</v>
      </c>
      <c r="GF11" s="88">
        <v>1028.0857142857142</v>
      </c>
      <c r="GG11" s="22">
        <v>7401.0612639398569</v>
      </c>
      <c r="GH11" s="20">
        <v>7044.658730931279</v>
      </c>
      <c r="GI11" s="88">
        <v>7296</v>
      </c>
      <c r="GJ11" s="88">
        <v>8538.0083755298328</v>
      </c>
      <c r="GK11" s="88">
        <v>7632.0459958363772</v>
      </c>
      <c r="GL11" s="88">
        <v>6855.8990542928923</v>
      </c>
      <c r="GM11" s="88">
        <v>6549.9516289667099</v>
      </c>
      <c r="GN11" s="88">
        <v>6962.6711896835486</v>
      </c>
      <c r="GO11" s="88">
        <v>7434.8773243480473</v>
      </c>
      <c r="GP11" s="79">
        <v>7582.6153368445521</v>
      </c>
      <c r="GQ11" s="79">
        <v>7646.1242909335015</v>
      </c>
      <c r="GR11" s="22">
        <v>7440.6934001415702</v>
      </c>
      <c r="GS11" s="20">
        <v>6802.9013730885963</v>
      </c>
      <c r="GT11" s="20">
        <v>7709.2823282543832</v>
      </c>
      <c r="GU11" s="20">
        <v>9526.6120518484149</v>
      </c>
      <c r="GV11" s="20">
        <v>10652.117486631023</v>
      </c>
      <c r="GW11" s="20">
        <v>10867.438503402511</v>
      </c>
      <c r="GX11" s="22">
        <v>7609.2058560661244</v>
      </c>
      <c r="GY11" s="20">
        <v>7299.6342406117747</v>
      </c>
      <c r="GZ11" s="20">
        <v>7637.398127232218</v>
      </c>
      <c r="HA11" s="20">
        <v>9194.4782870298623</v>
      </c>
      <c r="HB11" s="20">
        <v>10299.309045117741</v>
      </c>
      <c r="HC11" s="20">
        <v>10656.116345627081</v>
      </c>
      <c r="HD11" s="100">
        <v>7756</v>
      </c>
      <c r="HE11" s="88">
        <v>7415</v>
      </c>
      <c r="HF11" s="88">
        <v>7575</v>
      </c>
      <c r="HG11" s="88">
        <v>9501</v>
      </c>
      <c r="HH11" s="88">
        <v>10904</v>
      </c>
      <c r="HI11" s="88">
        <v>11198</v>
      </c>
      <c r="HJ11" s="161">
        <v>8588.9915553210267</v>
      </c>
      <c r="HK11" s="162">
        <v>8263.8713196646077</v>
      </c>
      <c r="HL11" s="162">
        <v>8573.4619662442183</v>
      </c>
      <c r="HM11" s="162">
        <v>10131.327727864098</v>
      </c>
      <c r="HN11" s="162">
        <v>11326.434861354788</v>
      </c>
      <c r="HO11" s="163">
        <v>12244.784411857168</v>
      </c>
      <c r="HP11" s="22">
        <v>7872.2316712270103</v>
      </c>
      <c r="HQ11" s="20">
        <v>7460.7281851149573</v>
      </c>
      <c r="HR11" s="20">
        <v>8024.1067113019817</v>
      </c>
      <c r="HS11" s="20">
        <v>9554.2100163567702</v>
      </c>
      <c r="HT11" s="20">
        <v>10989.654531844126</v>
      </c>
      <c r="HU11" s="20">
        <v>11411.559521482257</v>
      </c>
      <c r="HV11" s="22">
        <v>6825.8690682023544</v>
      </c>
      <c r="HW11" s="20">
        <v>6394.0673325451553</v>
      </c>
      <c r="HX11" s="20">
        <v>6655.5057935455297</v>
      </c>
      <c r="HY11" s="20">
        <v>8590.7368304735901</v>
      </c>
      <c r="HZ11" s="20">
        <v>10327.445650567048</v>
      </c>
      <c r="IA11" s="20">
        <v>10153.314400567047</v>
      </c>
      <c r="IB11" s="22">
        <v>7367.4100184495082</v>
      </c>
      <c r="IC11" s="20">
        <v>6788.7327948226084</v>
      </c>
      <c r="ID11" s="20">
        <v>7309.3828019066823</v>
      </c>
      <c r="IE11" s="20">
        <v>9120.1428362683382</v>
      </c>
      <c r="IF11" s="20">
        <v>10897.118681188667</v>
      </c>
      <c r="IG11" s="185">
        <v>11614.248624691492</v>
      </c>
      <c r="IH11" s="20">
        <v>8455.5374959615619</v>
      </c>
      <c r="II11" s="20">
        <v>7825.0444443689194</v>
      </c>
      <c r="IJ11" s="20">
        <v>8197.0132381947187</v>
      </c>
      <c r="IK11" s="20">
        <v>10302.471549914537</v>
      </c>
      <c r="IL11" s="20">
        <v>12130.723889455625</v>
      </c>
      <c r="IM11" s="20">
        <v>12804.726067557325</v>
      </c>
      <c r="IN11" s="100">
        <v>7277.6670898775083</v>
      </c>
      <c r="IO11" s="88">
        <v>6555.8626006853228</v>
      </c>
      <c r="IP11" s="88">
        <v>6984.2902216066095</v>
      </c>
      <c r="IQ11" s="88">
        <v>8839.9646253303636</v>
      </c>
      <c r="IR11" s="88">
        <v>10829.132992677301</v>
      </c>
      <c r="IS11" s="88">
        <v>11810.828832551713</v>
      </c>
      <c r="IT11" s="100">
        <v>7652.8741735039139</v>
      </c>
      <c r="IU11" s="88">
        <v>6941.4199073058235</v>
      </c>
      <c r="IV11" s="88">
        <v>7545.2947683313796</v>
      </c>
      <c r="IW11" s="88">
        <v>9445.1721529104962</v>
      </c>
      <c r="IX11" s="88">
        <v>11132.852893222816</v>
      </c>
      <c r="IY11" s="88">
        <v>11831.869305220553</v>
      </c>
      <c r="IZ11" s="100">
        <v>7451.5859471339218</v>
      </c>
      <c r="JA11" s="88">
        <v>6657.4492888953646</v>
      </c>
      <c r="JB11" s="88">
        <v>7151.6335948259575</v>
      </c>
      <c r="JC11" s="88">
        <v>9279.9643752580159</v>
      </c>
      <c r="JD11" s="88">
        <v>11362.091423108786</v>
      </c>
      <c r="JE11" s="88">
        <v>11801.177931045293</v>
      </c>
    </row>
    <row r="12" spans="1:265" x14ac:dyDescent="0.2">
      <c r="A12" s="16" t="s">
        <v>23</v>
      </c>
      <c r="B12" s="33">
        <v>2479</v>
      </c>
      <c r="C12" s="52">
        <v>2428</v>
      </c>
      <c r="D12" s="79">
        <v>2489</v>
      </c>
      <c r="E12" s="79">
        <v>2427</v>
      </c>
      <c r="F12" s="79">
        <v>2113</v>
      </c>
      <c r="G12" s="79">
        <v>2209</v>
      </c>
      <c r="H12" s="79">
        <v>1867</v>
      </c>
      <c r="I12" s="79">
        <v>1789</v>
      </c>
      <c r="J12" s="79">
        <v>2092</v>
      </c>
      <c r="K12" s="79">
        <v>1865</v>
      </c>
      <c r="L12" s="79">
        <v>2005</v>
      </c>
      <c r="M12" s="22">
        <v>1655</v>
      </c>
      <c r="N12" s="20">
        <v>1706</v>
      </c>
      <c r="O12" s="88">
        <v>1759</v>
      </c>
      <c r="P12" s="88">
        <v>1782</v>
      </c>
      <c r="Q12" s="88">
        <v>1565</v>
      </c>
      <c r="R12" s="88">
        <v>1703</v>
      </c>
      <c r="S12" s="88">
        <v>1496</v>
      </c>
      <c r="T12" s="88">
        <v>1461</v>
      </c>
      <c r="U12" s="79">
        <v>1703</v>
      </c>
      <c r="V12" s="79">
        <v>1575</v>
      </c>
      <c r="W12" s="79">
        <v>1655</v>
      </c>
      <c r="X12" s="21">
        <f t="shared" si="3"/>
        <v>930</v>
      </c>
      <c r="Y12" s="20">
        <v>916</v>
      </c>
      <c r="Z12" s="20">
        <v>11</v>
      </c>
      <c r="AA12" s="20">
        <v>3</v>
      </c>
      <c r="AB12" s="20"/>
      <c r="AC12" s="20"/>
      <c r="AD12" s="21">
        <f t="shared" si="4"/>
        <v>1140</v>
      </c>
      <c r="AE12" s="20">
        <v>1112</v>
      </c>
      <c r="AF12" s="20">
        <v>24</v>
      </c>
      <c r="AG12" s="20">
        <v>4</v>
      </c>
      <c r="AH12" s="20"/>
      <c r="AI12" s="20"/>
      <c r="AJ12" s="100">
        <v>1216</v>
      </c>
      <c r="AK12" s="88">
        <v>1205</v>
      </c>
      <c r="AL12" s="88">
        <v>10</v>
      </c>
      <c r="AM12" s="88">
        <v>1</v>
      </c>
      <c r="AN12" s="88">
        <v>0</v>
      </c>
      <c r="AO12" s="119">
        <v>0</v>
      </c>
      <c r="AP12" s="88">
        <v>1285</v>
      </c>
      <c r="AQ12" s="88">
        <v>699</v>
      </c>
      <c r="AR12" s="88">
        <v>284</v>
      </c>
      <c r="AS12" s="88">
        <v>199</v>
      </c>
      <c r="AT12" s="88">
        <v>69</v>
      </c>
      <c r="AU12" s="88">
        <v>34</v>
      </c>
      <c r="AV12" s="100">
        <v>1156</v>
      </c>
      <c r="AW12" s="88">
        <v>593</v>
      </c>
      <c r="AX12" s="88">
        <v>254</v>
      </c>
      <c r="AY12" s="88">
        <v>184</v>
      </c>
      <c r="AZ12" s="88">
        <v>82</v>
      </c>
      <c r="BA12" s="119">
        <v>43</v>
      </c>
      <c r="BB12" s="88">
        <v>1189</v>
      </c>
      <c r="BC12" s="88">
        <v>596</v>
      </c>
      <c r="BD12" s="88">
        <v>273</v>
      </c>
      <c r="BE12" s="88">
        <v>205</v>
      </c>
      <c r="BF12" s="88">
        <v>76</v>
      </c>
      <c r="BG12" s="119">
        <v>39</v>
      </c>
      <c r="BH12" s="88">
        <v>1051</v>
      </c>
      <c r="BI12" s="88">
        <v>564</v>
      </c>
      <c r="BJ12" s="88">
        <v>198</v>
      </c>
      <c r="BK12" s="88">
        <v>173</v>
      </c>
      <c r="BL12" s="88">
        <v>75</v>
      </c>
      <c r="BM12" s="119">
        <v>41</v>
      </c>
      <c r="BN12" s="88">
        <v>967</v>
      </c>
      <c r="BO12" s="88">
        <v>481</v>
      </c>
      <c r="BP12" s="88">
        <v>222</v>
      </c>
      <c r="BQ12" s="88">
        <v>187</v>
      </c>
      <c r="BR12" s="88">
        <v>47</v>
      </c>
      <c r="BS12" s="88">
        <v>30</v>
      </c>
      <c r="BT12" s="100">
        <v>1157</v>
      </c>
      <c r="BU12" s="88">
        <v>581</v>
      </c>
      <c r="BV12" s="88">
        <v>277</v>
      </c>
      <c r="BW12" s="88">
        <v>205</v>
      </c>
      <c r="BX12" s="88">
        <v>63</v>
      </c>
      <c r="BY12" s="119">
        <v>31</v>
      </c>
      <c r="BZ12" s="100">
        <v>1105</v>
      </c>
      <c r="CA12" s="88">
        <v>549</v>
      </c>
      <c r="CB12" s="88">
        <v>243</v>
      </c>
      <c r="CC12" s="88">
        <v>185</v>
      </c>
      <c r="CD12" s="88">
        <v>71</v>
      </c>
      <c r="CE12" s="88">
        <v>57</v>
      </c>
      <c r="CF12" s="100">
        <v>1128</v>
      </c>
      <c r="CG12" s="88">
        <v>585</v>
      </c>
      <c r="CH12" s="88">
        <v>257</v>
      </c>
      <c r="CI12" s="88">
        <v>173</v>
      </c>
      <c r="CJ12" s="88">
        <v>74</v>
      </c>
      <c r="CK12" s="88">
        <v>39</v>
      </c>
      <c r="CL12" s="22">
        <v>7448.4365036728605</v>
      </c>
      <c r="CM12" s="20">
        <v>7590.6307151230949</v>
      </c>
      <c r="CN12" s="88">
        <v>7742</v>
      </c>
      <c r="CO12" s="88">
        <v>7968.8215488215492</v>
      </c>
      <c r="CP12" s="88">
        <v>7988.4600638977636</v>
      </c>
      <c r="CQ12" s="88">
        <v>10447.768643570171</v>
      </c>
      <c r="CR12" s="88">
        <v>10926.687834224598</v>
      </c>
      <c r="CS12" s="88">
        <v>11017.349075975359</v>
      </c>
      <c r="CT12" s="88">
        <v>12053.478575739289</v>
      </c>
      <c r="CU12" s="79">
        <v>12453</v>
      </c>
      <c r="CV12" s="79">
        <v>12692.105263157895</v>
      </c>
      <c r="CW12" s="22">
        <v>7806.372001270297</v>
      </c>
      <c r="CX12" s="20">
        <v>7825.4736842105267</v>
      </c>
      <c r="CY12" s="88">
        <v>7988</v>
      </c>
      <c r="CZ12" s="88">
        <v>8236.7315175097283</v>
      </c>
      <c r="DA12" s="88">
        <v>8191.916955017301</v>
      </c>
      <c r="DB12" s="88">
        <v>10897.26661059714</v>
      </c>
      <c r="DC12" s="88">
        <v>13825.11893434824</v>
      </c>
      <c r="DD12" s="88">
        <v>13899.983453981386</v>
      </c>
      <c r="DE12" s="88">
        <v>12570.449197860962</v>
      </c>
      <c r="DF12" s="79">
        <v>12989.83257918552</v>
      </c>
      <c r="DG12" s="79">
        <v>13294.710211591537</v>
      </c>
      <c r="DH12" s="22">
        <v>2467.4755287009061</v>
      </c>
      <c r="DI12" s="20">
        <v>3215.3903868698712</v>
      </c>
      <c r="DJ12" s="88">
        <v>3309</v>
      </c>
      <c r="DK12" s="88">
        <v>3560.6043771043769</v>
      </c>
      <c r="DL12" s="88">
        <v>3601.4894568690097</v>
      </c>
      <c r="DM12" s="88">
        <v>3698.3605402231356</v>
      </c>
      <c r="DN12" s="88">
        <v>3919.306818181818</v>
      </c>
      <c r="DO12" s="88">
        <v>4014.2594113620808</v>
      </c>
      <c r="DP12" s="88">
        <v>3951.9947152084555</v>
      </c>
      <c r="DQ12" s="79">
        <v>4191.7619047619046</v>
      </c>
      <c r="DR12" s="79">
        <v>4391.8380664652568</v>
      </c>
      <c r="DS12" s="22">
        <v>2917.4483870967742</v>
      </c>
      <c r="DT12" s="20">
        <v>2954.3744541484716</v>
      </c>
      <c r="DU12" s="20">
        <v>638.18181818181813</v>
      </c>
      <c r="DV12" s="20"/>
      <c r="DW12" s="20"/>
      <c r="DX12" s="20"/>
      <c r="DY12" s="22">
        <v>3414.5666666666666</v>
      </c>
      <c r="DZ12" s="20">
        <v>3485.076438848921</v>
      </c>
      <c r="EA12" s="20">
        <v>716.70833333333337</v>
      </c>
      <c r="EB12" s="20"/>
      <c r="EC12" s="20"/>
      <c r="ED12" s="20"/>
      <c r="EE12" s="100">
        <v>3535</v>
      </c>
      <c r="EF12" s="88">
        <v>3564</v>
      </c>
      <c r="EG12" s="88">
        <v>455</v>
      </c>
      <c r="EH12" s="88" t="s">
        <v>134</v>
      </c>
      <c r="EI12" s="88"/>
      <c r="EJ12" s="119"/>
      <c r="EK12" s="88">
        <v>3502.7330739299609</v>
      </c>
      <c r="EL12" s="88">
        <v>4477.0758226037196</v>
      </c>
      <c r="EM12" s="88">
        <v>3640.9049295774648</v>
      </c>
      <c r="EN12" s="88">
        <v>1633.6482412060302</v>
      </c>
      <c r="EO12" s="88">
        <v>176.71014492753622</v>
      </c>
      <c r="EP12" s="88">
        <v>6.7647058823529411</v>
      </c>
      <c r="EQ12" s="22">
        <v>3368.2465397923875</v>
      </c>
      <c r="ER12" s="20">
        <v>4501.2546374367621</v>
      </c>
      <c r="ES12" s="20">
        <v>3534.9724409448818</v>
      </c>
      <c r="ET12" s="20">
        <v>1612.2173913043478</v>
      </c>
      <c r="EU12" s="20">
        <v>346.5609756097561</v>
      </c>
      <c r="EV12" s="20">
        <v>34.883720930232556</v>
      </c>
      <c r="EW12" s="22">
        <v>3552.4735071488644</v>
      </c>
      <c r="EX12" s="20">
        <v>4603.6795302013425</v>
      </c>
      <c r="EY12" s="20">
        <v>3809.96336996337</v>
      </c>
      <c r="EZ12" s="20">
        <v>1990.009756097561</v>
      </c>
      <c r="FA12" s="20">
        <v>401.65789473684208</v>
      </c>
      <c r="FB12" s="20">
        <v>38.46153846153846</v>
      </c>
      <c r="FC12" s="22">
        <v>4029.4081826831589</v>
      </c>
      <c r="FD12" s="20">
        <v>4777.7251773049647</v>
      </c>
      <c r="FE12" s="20">
        <v>4194.757575757576</v>
      </c>
      <c r="FF12" s="20">
        <v>2993.4393063583816</v>
      </c>
      <c r="FG12" s="20">
        <v>1689.6533333333334</v>
      </c>
      <c r="FH12" s="185">
        <v>1588.2926829268292</v>
      </c>
      <c r="FI12" s="20">
        <v>4197.7373319544986</v>
      </c>
      <c r="FJ12" s="20">
        <v>4982.0561330561331</v>
      </c>
      <c r="FK12" s="20">
        <v>4248.2927927927931</v>
      </c>
      <c r="FL12" s="20">
        <v>3181.9839572192514</v>
      </c>
      <c r="FM12" s="20">
        <v>1765.5744680851064</v>
      </c>
      <c r="FN12" s="20">
        <v>1390.3</v>
      </c>
      <c r="FO12" s="22">
        <v>3973.0216076058773</v>
      </c>
      <c r="FP12" s="20">
        <v>4436.0654044750427</v>
      </c>
      <c r="FQ12" s="20">
        <v>4121.3212996389893</v>
      </c>
      <c r="FR12" s="20">
        <v>3360.3268292682928</v>
      </c>
      <c r="FS12" s="20">
        <v>2404.0793650793653</v>
      </c>
      <c r="FT12" s="185">
        <v>1209.741935483871</v>
      </c>
      <c r="FU12" s="100">
        <v>4174.2217194570139</v>
      </c>
      <c r="FV12" s="88">
        <v>4728.2586520947179</v>
      </c>
      <c r="FW12" s="88">
        <v>4427.7407407407409</v>
      </c>
      <c r="FX12" s="88">
        <v>3283.1945945945945</v>
      </c>
      <c r="FY12" s="88">
        <v>2713.4507042253522</v>
      </c>
      <c r="FZ12" s="88">
        <v>2468.6666666666665</v>
      </c>
      <c r="GA12" s="100">
        <v>4470.9352836879434</v>
      </c>
      <c r="GB12" s="88">
        <v>5083.3162393162393</v>
      </c>
      <c r="GC12" s="88">
        <v>4610.7898832684823</v>
      </c>
      <c r="GD12" s="88">
        <v>3505.4393063583816</v>
      </c>
      <c r="GE12" s="88">
        <v>2602.5270270270271</v>
      </c>
      <c r="GF12" s="88">
        <v>2191.6410256410259</v>
      </c>
      <c r="GG12" s="22">
        <v>4980.9609749719548</v>
      </c>
      <c r="GH12" s="20">
        <v>4375.2403282532232</v>
      </c>
      <c r="GI12" s="88">
        <v>4433</v>
      </c>
      <c r="GJ12" s="88">
        <v>4408.2171717171723</v>
      </c>
      <c r="GK12" s="88">
        <v>4386.9706070287539</v>
      </c>
      <c r="GL12" s="88">
        <v>6749.4081033470356</v>
      </c>
      <c r="GM12" s="88">
        <v>7007.3810160427802</v>
      </c>
      <c r="GN12" s="88">
        <v>7003.0896646132778</v>
      </c>
      <c r="GO12" s="88">
        <v>8101.4838605308341</v>
      </c>
      <c r="GP12" s="79">
        <v>8261.2380952380954</v>
      </c>
      <c r="GQ12" s="79">
        <v>8300.2671966926391</v>
      </c>
      <c r="GR12" s="22">
        <v>4888.9236141735228</v>
      </c>
      <c r="GS12" s="20">
        <v>4851.9975471218258</v>
      </c>
      <c r="GT12" s="20">
        <v>7168.190183088479</v>
      </c>
      <c r="GU12" s="20">
        <v>7806.372001270297</v>
      </c>
      <c r="GV12" s="20"/>
      <c r="GW12" s="20"/>
      <c r="GX12" s="22">
        <v>4410.9070175438601</v>
      </c>
      <c r="GY12" s="20">
        <v>4340.3972453616061</v>
      </c>
      <c r="GZ12" s="20">
        <v>7108.7653508771937</v>
      </c>
      <c r="HA12" s="20">
        <v>7825.4736842105267</v>
      </c>
      <c r="HB12" s="20"/>
      <c r="HC12" s="20"/>
      <c r="HD12" s="100">
        <v>4453</v>
      </c>
      <c r="HE12" s="88">
        <v>4425</v>
      </c>
      <c r="HF12" s="88">
        <v>7534</v>
      </c>
      <c r="HG12" s="88">
        <v>7988</v>
      </c>
      <c r="HH12" s="88"/>
      <c r="HI12" s="88"/>
      <c r="HJ12" s="161">
        <v>4733.9984435797669</v>
      </c>
      <c r="HK12" s="162">
        <v>3759.6556949060086</v>
      </c>
      <c r="HL12" s="162">
        <v>4595.8265879322635</v>
      </c>
      <c r="HM12" s="162">
        <v>6603.0832763036979</v>
      </c>
      <c r="HN12" s="162">
        <v>8060.0213725821923</v>
      </c>
      <c r="HO12" s="163">
        <v>8229.9668116273751</v>
      </c>
      <c r="HP12" s="22">
        <v>4823.6704152249131</v>
      </c>
      <c r="HQ12" s="20">
        <v>3690.6623175805389</v>
      </c>
      <c r="HR12" s="20">
        <v>4656.9445140724192</v>
      </c>
      <c r="HS12" s="20">
        <v>6579.699563712953</v>
      </c>
      <c r="HT12" s="20">
        <v>7845.3559794075445</v>
      </c>
      <c r="HU12" s="20">
        <v>8157.0332340870682</v>
      </c>
      <c r="HV12" s="22">
        <v>7344.7931034482754</v>
      </c>
      <c r="HW12" s="20">
        <v>6293.5870803957978</v>
      </c>
      <c r="HX12" s="20">
        <v>7087.3032406337697</v>
      </c>
      <c r="HY12" s="20">
        <v>8907.2568544995793</v>
      </c>
      <c r="HZ12" s="20">
        <v>10495.608715860299</v>
      </c>
      <c r="IA12" s="20">
        <v>10858.805072135601</v>
      </c>
      <c r="IB12" s="22">
        <v>9795.7107516650813</v>
      </c>
      <c r="IC12" s="20">
        <v>9047.3937570432754</v>
      </c>
      <c r="ID12" s="20">
        <v>9630.3613585906642</v>
      </c>
      <c r="IE12" s="20">
        <v>10831.679627989859</v>
      </c>
      <c r="IF12" s="20">
        <v>12135.465601014906</v>
      </c>
      <c r="IG12" s="185">
        <v>12236.826251421411</v>
      </c>
      <c r="IH12" s="20">
        <v>9702.246122026887</v>
      </c>
      <c r="II12" s="20">
        <v>8917.9273209252533</v>
      </c>
      <c r="IJ12" s="20">
        <v>9651.6906611885934</v>
      </c>
      <c r="IK12" s="20">
        <v>10717.999496762135</v>
      </c>
      <c r="IL12" s="20">
        <v>12134.40898589628</v>
      </c>
      <c r="IM12" s="20">
        <v>12509.683453981386</v>
      </c>
      <c r="IN12" s="100">
        <v>8597.4275902550853</v>
      </c>
      <c r="IO12" s="88">
        <v>8134.3837933859195</v>
      </c>
      <c r="IP12" s="88">
        <v>8449.1278982219737</v>
      </c>
      <c r="IQ12" s="88">
        <v>9210.1223685926689</v>
      </c>
      <c r="IR12" s="88">
        <v>10166.369832781596</v>
      </c>
      <c r="IS12" s="88">
        <v>11360.707262377091</v>
      </c>
      <c r="IT12" s="100">
        <v>8815.6108597285056</v>
      </c>
      <c r="IU12" s="88">
        <v>8261.5739270908016</v>
      </c>
      <c r="IV12" s="88">
        <v>8562.0918384447796</v>
      </c>
      <c r="IW12" s="88">
        <v>9706.637984590925</v>
      </c>
      <c r="IX12" s="88">
        <v>10276.381874960169</v>
      </c>
      <c r="IY12" s="88">
        <v>10521.165912518854</v>
      </c>
      <c r="IZ12" s="100">
        <v>8823.7749279035925</v>
      </c>
      <c r="JA12" s="88">
        <v>8211.3939722752984</v>
      </c>
      <c r="JB12" s="88">
        <v>8683.9203283230545</v>
      </c>
      <c r="JC12" s="88">
        <v>9789.2709052331556</v>
      </c>
      <c r="JD12" s="88">
        <v>10692.18318456451</v>
      </c>
      <c r="JE12" s="88">
        <v>11103.069185950511</v>
      </c>
    </row>
    <row r="13" spans="1:265" x14ac:dyDescent="0.2">
      <c r="A13" s="16" t="s">
        <v>24</v>
      </c>
      <c r="B13" s="33">
        <v>46344</v>
      </c>
      <c r="C13" s="52">
        <v>52182</v>
      </c>
      <c r="D13" s="79">
        <v>51756</v>
      </c>
      <c r="E13" s="79">
        <v>53417</v>
      </c>
      <c r="F13" s="79">
        <v>48556</v>
      </c>
      <c r="G13" s="79">
        <v>49449</v>
      </c>
      <c r="H13" s="79">
        <v>47682</v>
      </c>
      <c r="I13" s="79">
        <v>49400</v>
      </c>
      <c r="J13" s="79">
        <v>45225</v>
      </c>
      <c r="K13" s="79">
        <v>46795</v>
      </c>
      <c r="L13" s="79">
        <v>45925</v>
      </c>
      <c r="M13" s="22">
        <v>29494</v>
      </c>
      <c r="N13" s="20">
        <v>35791</v>
      </c>
      <c r="O13" s="88">
        <v>37994</v>
      </c>
      <c r="P13" s="88">
        <v>40857</v>
      </c>
      <c r="Q13" s="88">
        <v>34677</v>
      </c>
      <c r="R13" s="88">
        <v>35910</v>
      </c>
      <c r="S13" s="88">
        <v>32206</v>
      </c>
      <c r="T13" s="88">
        <v>30939</v>
      </c>
      <c r="U13" s="79">
        <v>29126</v>
      </c>
      <c r="V13" s="79">
        <v>30640</v>
      </c>
      <c r="W13" s="79">
        <v>29517</v>
      </c>
      <c r="X13" s="21">
        <f t="shared" si="3"/>
        <v>20960</v>
      </c>
      <c r="Y13" s="20">
        <v>13757</v>
      </c>
      <c r="Z13" s="20">
        <v>4590</v>
      </c>
      <c r="AA13" s="20">
        <v>1633</v>
      </c>
      <c r="AB13" s="20">
        <v>647</v>
      </c>
      <c r="AC13" s="20">
        <v>333</v>
      </c>
      <c r="AD13" s="21">
        <f t="shared" si="4"/>
        <v>29154</v>
      </c>
      <c r="AE13" s="20">
        <v>20340</v>
      </c>
      <c r="AF13" s="20">
        <v>5059</v>
      </c>
      <c r="AG13" s="20">
        <v>2391</v>
      </c>
      <c r="AH13" s="20">
        <v>893</v>
      </c>
      <c r="AI13" s="20">
        <v>471</v>
      </c>
      <c r="AJ13" s="100">
        <v>32408</v>
      </c>
      <c r="AK13" s="88">
        <v>23382</v>
      </c>
      <c r="AL13" s="88">
        <v>5199</v>
      </c>
      <c r="AM13" s="88">
        <v>2657</v>
      </c>
      <c r="AN13" s="88">
        <v>784</v>
      </c>
      <c r="AO13" s="119">
        <v>386</v>
      </c>
      <c r="AP13" s="88">
        <v>36326</v>
      </c>
      <c r="AQ13" s="88">
        <v>26216</v>
      </c>
      <c r="AR13" s="88">
        <v>5615</v>
      </c>
      <c r="AS13" s="88">
        <v>2989</v>
      </c>
      <c r="AT13" s="88">
        <v>990</v>
      </c>
      <c r="AU13" s="88">
        <v>516</v>
      </c>
      <c r="AV13" s="100">
        <v>32039</v>
      </c>
      <c r="AW13" s="88">
        <v>22620</v>
      </c>
      <c r="AX13" s="88">
        <v>5154</v>
      </c>
      <c r="AY13" s="88">
        <v>2652</v>
      </c>
      <c r="AZ13" s="88">
        <v>1068</v>
      </c>
      <c r="BA13" s="119">
        <v>545</v>
      </c>
      <c r="BB13" s="88">
        <v>33938</v>
      </c>
      <c r="BC13" s="88">
        <v>23492</v>
      </c>
      <c r="BD13" s="88">
        <v>5454</v>
      </c>
      <c r="BE13" s="88">
        <v>3050</v>
      </c>
      <c r="BF13" s="88">
        <v>1249</v>
      </c>
      <c r="BG13" s="119">
        <v>693</v>
      </c>
      <c r="BH13" s="88">
        <v>31126</v>
      </c>
      <c r="BI13" s="88">
        <v>21496</v>
      </c>
      <c r="BJ13" s="88">
        <v>5226</v>
      </c>
      <c r="BK13" s="88">
        <v>2811</v>
      </c>
      <c r="BL13" s="88">
        <v>966</v>
      </c>
      <c r="BM13" s="119">
        <v>627</v>
      </c>
      <c r="BN13" s="88">
        <v>29743</v>
      </c>
      <c r="BO13" s="88">
        <v>19408</v>
      </c>
      <c r="BP13" s="88">
        <v>5449</v>
      </c>
      <c r="BQ13" s="88">
        <v>2921</v>
      </c>
      <c r="BR13" s="88">
        <v>1101</v>
      </c>
      <c r="BS13" s="88">
        <v>864</v>
      </c>
      <c r="BT13" s="100">
        <v>27982</v>
      </c>
      <c r="BU13" s="88">
        <v>18450</v>
      </c>
      <c r="BV13" s="88">
        <v>4986</v>
      </c>
      <c r="BW13" s="88">
        <v>2874</v>
      </c>
      <c r="BX13" s="88">
        <v>1059</v>
      </c>
      <c r="BY13" s="119">
        <v>613</v>
      </c>
      <c r="BZ13" s="100">
        <v>28906</v>
      </c>
      <c r="CA13" s="88">
        <v>20454</v>
      </c>
      <c r="CB13" s="88">
        <v>4736</v>
      </c>
      <c r="CC13" s="88">
        <v>2446</v>
      </c>
      <c r="CD13" s="88">
        <v>797</v>
      </c>
      <c r="CE13" s="88">
        <v>473</v>
      </c>
      <c r="CF13" s="100">
        <v>26906</v>
      </c>
      <c r="CG13" s="88">
        <v>18240</v>
      </c>
      <c r="CH13" s="88">
        <v>4718</v>
      </c>
      <c r="CI13" s="88">
        <v>2584</v>
      </c>
      <c r="CJ13" s="88">
        <v>800</v>
      </c>
      <c r="CK13" s="88">
        <v>564</v>
      </c>
      <c r="CL13" s="22">
        <v>11563.066945172399</v>
      </c>
      <c r="CM13" s="20">
        <v>11785.285041990255</v>
      </c>
      <c r="CN13" s="88">
        <v>12166</v>
      </c>
      <c r="CO13" s="88">
        <v>12964.428798970785</v>
      </c>
      <c r="CP13" s="88">
        <v>12803.233094145171</v>
      </c>
      <c r="CQ13" s="88">
        <v>11853.353210069579</v>
      </c>
      <c r="CR13" s="88">
        <v>12073.879757295272</v>
      </c>
      <c r="CS13" s="88">
        <v>12032.927376738035</v>
      </c>
      <c r="CT13" s="88">
        <v>11372.526742282878</v>
      </c>
      <c r="CU13" s="79">
        <v>11259.040736756109</v>
      </c>
      <c r="CV13" s="79">
        <v>11543.358385963702</v>
      </c>
      <c r="CW13" s="22">
        <v>12076.371118114674</v>
      </c>
      <c r="CX13" s="20">
        <v>11897.141293265118</v>
      </c>
      <c r="CY13" s="88">
        <v>12471</v>
      </c>
      <c r="CZ13" s="88">
        <v>13319.69516644284</v>
      </c>
      <c r="DA13" s="88">
        <v>12995.619969564917</v>
      </c>
      <c r="DB13" s="88">
        <v>11961.297703311198</v>
      </c>
      <c r="DC13" s="88">
        <v>15479.273190200922</v>
      </c>
      <c r="DD13" s="88">
        <v>16188.197387161275</v>
      </c>
      <c r="DE13" s="88">
        <v>11381.353725674138</v>
      </c>
      <c r="DF13" s="79">
        <v>11345.280782534386</v>
      </c>
      <c r="DG13" s="79">
        <v>11692.16120571873</v>
      </c>
      <c r="DH13" s="22">
        <v>4000.2722248592936</v>
      </c>
      <c r="DI13" s="20">
        <v>4895.1958592942356</v>
      </c>
      <c r="DJ13" s="88">
        <v>5270</v>
      </c>
      <c r="DK13" s="88">
        <v>4813.6194776904813</v>
      </c>
      <c r="DL13" s="88">
        <v>4733.4465495861814</v>
      </c>
      <c r="DM13" s="88">
        <v>4918.1179894179895</v>
      </c>
      <c r="DN13" s="88">
        <v>4961.380736508725</v>
      </c>
      <c r="DO13" s="88">
        <v>4851.6732602863704</v>
      </c>
      <c r="DP13" s="88">
        <v>4921.0882029801551</v>
      </c>
      <c r="DQ13" s="79">
        <v>5646.7305809399477</v>
      </c>
      <c r="DR13" s="79">
        <v>5944.8804079005322</v>
      </c>
      <c r="DS13" s="22">
        <v>4351.7145038167937</v>
      </c>
      <c r="DT13" s="20">
        <v>4910.3434615105034</v>
      </c>
      <c r="DU13" s="20">
        <v>4085.345533769063</v>
      </c>
      <c r="DV13" s="20">
        <v>2338.3600734843844</v>
      </c>
      <c r="DW13" s="20">
        <v>1141.8253477588871</v>
      </c>
      <c r="DX13" s="20">
        <v>1054.9609609609611</v>
      </c>
      <c r="DY13" s="22">
        <v>5277.9466625505938</v>
      </c>
      <c r="DZ13" s="20">
        <v>5961.5106194690261</v>
      </c>
      <c r="EA13" s="20">
        <v>4930.4550306384663</v>
      </c>
      <c r="EB13" s="20">
        <v>2561.43078209954</v>
      </c>
      <c r="EC13" s="20">
        <v>1128.8163493840987</v>
      </c>
      <c r="ED13" s="20">
        <v>1147.6539278131636</v>
      </c>
      <c r="EE13" s="100">
        <v>5588</v>
      </c>
      <c r="EF13" s="88">
        <v>6160</v>
      </c>
      <c r="EG13" s="88">
        <v>5289</v>
      </c>
      <c r="EH13" s="88">
        <v>3042</v>
      </c>
      <c r="EI13" s="88">
        <v>1319</v>
      </c>
      <c r="EJ13" s="119">
        <v>1211</v>
      </c>
      <c r="EK13" s="88">
        <v>4980.0127181632988</v>
      </c>
      <c r="EL13" s="88">
        <v>5507.2063243820567</v>
      </c>
      <c r="EM13" s="88">
        <v>4726.9921638468386</v>
      </c>
      <c r="EN13" s="88">
        <v>2811.7460689193708</v>
      </c>
      <c r="EO13" s="88">
        <v>1006.3515151515152</v>
      </c>
      <c r="EP13" s="88">
        <v>1132.4864341085272</v>
      </c>
      <c r="EQ13" s="22">
        <v>4700.833733886825</v>
      </c>
      <c r="ER13" s="20">
        <v>5259.6212643678164</v>
      </c>
      <c r="ES13" s="20">
        <v>4565.450523864959</v>
      </c>
      <c r="ET13" s="20">
        <v>2498.3865007541476</v>
      </c>
      <c r="EU13" s="20">
        <v>963.30992509363296</v>
      </c>
      <c r="EV13" s="20">
        <v>830.29541284403672</v>
      </c>
      <c r="EW13" s="22">
        <v>4573.1117920914612</v>
      </c>
      <c r="EX13" s="20">
        <v>5206.174570066406</v>
      </c>
      <c r="EY13" s="20">
        <v>4473.3503850385041</v>
      </c>
      <c r="EZ13" s="20">
        <v>2465.6163934426231</v>
      </c>
      <c r="FA13" s="20">
        <v>562.42754203362688</v>
      </c>
      <c r="FB13" s="20">
        <v>401.96248196248195</v>
      </c>
      <c r="FC13" s="22">
        <v>4625.8882284906513</v>
      </c>
      <c r="FD13" s="20">
        <v>5200.4134722739118</v>
      </c>
      <c r="FE13" s="20">
        <v>4578.5660160734787</v>
      </c>
      <c r="FF13" s="20">
        <v>2575.9786552828177</v>
      </c>
      <c r="FG13" s="20">
        <v>722.84265010351965</v>
      </c>
      <c r="FH13" s="185">
        <v>526.92344497607655</v>
      </c>
      <c r="FI13" s="20">
        <v>4664.1214739602592</v>
      </c>
      <c r="FJ13" s="20">
        <v>5309.9432192910144</v>
      </c>
      <c r="FK13" s="20">
        <v>4748.4092494035604</v>
      </c>
      <c r="FL13" s="20">
        <v>2759.5830195138651</v>
      </c>
      <c r="FM13" s="20">
        <v>1055.6575840145322</v>
      </c>
      <c r="FN13" s="20">
        <v>662.59722222222217</v>
      </c>
      <c r="FO13" s="22">
        <v>4570.8209563290684</v>
      </c>
      <c r="FP13" s="20">
        <v>5179.7095934959352</v>
      </c>
      <c r="FQ13" s="20">
        <v>4647.4897713598075</v>
      </c>
      <c r="FR13" s="20">
        <v>2821.2769659011828</v>
      </c>
      <c r="FS13" s="20">
        <v>739.60339943342774</v>
      </c>
      <c r="FT13" s="185">
        <v>442.24469820554651</v>
      </c>
      <c r="FU13" s="100">
        <v>5273.4170760395764</v>
      </c>
      <c r="FV13" s="88">
        <v>5822.8853524982887</v>
      </c>
      <c r="FW13" s="88">
        <v>5277.5667229729734</v>
      </c>
      <c r="FX13" s="88">
        <v>3125.2984464431725</v>
      </c>
      <c r="FY13" s="88">
        <v>622.30238393977413</v>
      </c>
      <c r="FZ13" s="88">
        <v>416.67230443974631</v>
      </c>
      <c r="GA13" s="100">
        <v>5801.9354419088677</v>
      </c>
      <c r="GB13" s="88">
        <v>6502.2327850877191</v>
      </c>
      <c r="GC13" s="88">
        <v>5821.5400593471813</v>
      </c>
      <c r="GD13" s="88">
        <v>3521.5309597523219</v>
      </c>
      <c r="GE13" s="88">
        <v>957.70500000000004</v>
      </c>
      <c r="GF13" s="88">
        <v>309.08333333333331</v>
      </c>
      <c r="GG13" s="22">
        <v>7562.7947203131052</v>
      </c>
      <c r="GH13" s="20">
        <v>6890.0891826960196</v>
      </c>
      <c r="GI13" s="88">
        <v>6896</v>
      </c>
      <c r="GJ13" s="88">
        <v>8150.8093212803033</v>
      </c>
      <c r="GK13" s="88">
        <v>8069.7865445589896</v>
      </c>
      <c r="GL13" s="88">
        <v>6935.2352206515898</v>
      </c>
      <c r="GM13" s="88">
        <v>7112.4990207865467</v>
      </c>
      <c r="GN13" s="88">
        <v>7181.2541164516642</v>
      </c>
      <c r="GO13" s="88">
        <v>6451.4385393027233</v>
      </c>
      <c r="GP13" s="79">
        <v>5612.3101558161616</v>
      </c>
      <c r="GQ13" s="79">
        <v>5598.4779780631698</v>
      </c>
      <c r="GR13" s="22">
        <v>7724.65661429788</v>
      </c>
      <c r="GS13" s="20">
        <v>7166.0276566041703</v>
      </c>
      <c r="GT13" s="20">
        <v>7991.0255843456107</v>
      </c>
      <c r="GU13" s="20">
        <v>9738.0110446302897</v>
      </c>
      <c r="GV13" s="20">
        <v>10934.545770355786</v>
      </c>
      <c r="GW13" s="20">
        <v>11021.410157153712</v>
      </c>
      <c r="GX13" s="22">
        <v>6619.1946307145245</v>
      </c>
      <c r="GY13" s="20">
        <v>5935.6306737960922</v>
      </c>
      <c r="GZ13" s="20">
        <v>6966.686262626652</v>
      </c>
      <c r="HA13" s="20">
        <v>9335.7105111655783</v>
      </c>
      <c r="HB13" s="20">
        <v>10768.32494388102</v>
      </c>
      <c r="HC13" s="20">
        <v>10749.487365451954</v>
      </c>
      <c r="HD13" s="100">
        <v>6883</v>
      </c>
      <c r="HE13" s="88">
        <v>6312</v>
      </c>
      <c r="HF13" s="88">
        <v>7182</v>
      </c>
      <c r="HG13" s="88">
        <v>9429</v>
      </c>
      <c r="HH13" s="88">
        <v>11153</v>
      </c>
      <c r="HI13" s="88">
        <v>11260</v>
      </c>
      <c r="HJ13" s="161">
        <v>8339.6824482795419</v>
      </c>
      <c r="HK13" s="162">
        <v>7812.4888420607831</v>
      </c>
      <c r="HL13" s="162">
        <v>8592.7030025960012</v>
      </c>
      <c r="HM13" s="162">
        <v>10507.949097523469</v>
      </c>
      <c r="HN13" s="162">
        <v>12313.343651291325</v>
      </c>
      <c r="HO13" s="163">
        <v>12187.208732334313</v>
      </c>
      <c r="HP13" s="22">
        <v>8294.7862356780934</v>
      </c>
      <c r="HQ13" s="20">
        <v>7735.9987051971011</v>
      </c>
      <c r="HR13" s="20">
        <v>8430.1694456999576</v>
      </c>
      <c r="HS13" s="20">
        <v>10497.233468810769</v>
      </c>
      <c r="HT13" s="20">
        <v>12032.310044471284</v>
      </c>
      <c r="HU13" s="20">
        <v>12165.324556720881</v>
      </c>
      <c r="HV13" s="22">
        <v>7388.1859112197371</v>
      </c>
      <c r="HW13" s="20">
        <v>6755.1231332447924</v>
      </c>
      <c r="HX13" s="20">
        <v>7487.9473182726942</v>
      </c>
      <c r="HY13" s="20">
        <v>9495.6813098685743</v>
      </c>
      <c r="HZ13" s="20">
        <v>11398.870161277571</v>
      </c>
      <c r="IA13" s="20">
        <v>11559.335221348716</v>
      </c>
      <c r="IB13" s="22">
        <v>10853.384961710271</v>
      </c>
      <c r="IC13" s="20">
        <v>10278.859717927011</v>
      </c>
      <c r="ID13" s="20">
        <v>10900.707174127443</v>
      </c>
      <c r="IE13" s="20">
        <v>12903.294534918105</v>
      </c>
      <c r="IF13" s="20">
        <v>14756.430540097403</v>
      </c>
      <c r="IG13" s="185">
        <v>14952.349745224845</v>
      </c>
      <c r="IH13" s="20">
        <v>11524.075913201017</v>
      </c>
      <c r="II13" s="20">
        <v>10878.254167870262</v>
      </c>
      <c r="IJ13" s="20">
        <v>11439.788137757714</v>
      </c>
      <c r="IK13" s="20">
        <v>13428.614367647409</v>
      </c>
      <c r="IL13" s="20">
        <v>15132.539803146743</v>
      </c>
      <c r="IM13" s="20">
        <v>15525.600164939053</v>
      </c>
      <c r="IN13" s="100">
        <v>6810.5327693450699</v>
      </c>
      <c r="IO13" s="88">
        <v>6201.6441321782031</v>
      </c>
      <c r="IP13" s="88">
        <v>6733.8639543143308</v>
      </c>
      <c r="IQ13" s="88">
        <v>8560.0767597729555</v>
      </c>
      <c r="IR13" s="88">
        <v>10641.75032624071</v>
      </c>
      <c r="IS13" s="88">
        <v>10939.109027468592</v>
      </c>
      <c r="IT13" s="100">
        <v>6071.8637064948098</v>
      </c>
      <c r="IU13" s="88">
        <v>5522.3954300360974</v>
      </c>
      <c r="IV13" s="88">
        <v>6067.7140595614128</v>
      </c>
      <c r="IW13" s="88">
        <v>8219.9823360912142</v>
      </c>
      <c r="IX13" s="88">
        <v>10722.978398594612</v>
      </c>
      <c r="IY13" s="88">
        <v>10928.60847809464</v>
      </c>
      <c r="IZ13" s="100">
        <v>5890.2257638098627</v>
      </c>
      <c r="JA13" s="88">
        <v>5189.9284206310112</v>
      </c>
      <c r="JB13" s="88">
        <v>5870.621146371549</v>
      </c>
      <c r="JC13" s="88">
        <v>8170.6302459664084</v>
      </c>
      <c r="JD13" s="88">
        <v>10734.45620571873</v>
      </c>
      <c r="JE13" s="88">
        <v>11383.077872385396</v>
      </c>
    </row>
    <row r="14" spans="1:265" x14ac:dyDescent="0.2">
      <c r="A14" s="15" t="s">
        <v>25</v>
      </c>
      <c r="B14" s="32">
        <v>15836</v>
      </c>
      <c r="C14" s="51">
        <v>17325</v>
      </c>
      <c r="D14" s="78">
        <v>31018</v>
      </c>
      <c r="E14" s="78">
        <v>23453</v>
      </c>
      <c r="F14" s="78">
        <v>19094</v>
      </c>
      <c r="G14" s="78">
        <v>19379</v>
      </c>
      <c r="H14" s="78">
        <v>17276</v>
      </c>
      <c r="I14" s="78">
        <v>16262</v>
      </c>
      <c r="J14" s="78">
        <v>8025</v>
      </c>
      <c r="K14" s="78">
        <v>8535</v>
      </c>
      <c r="L14" s="78">
        <v>6822</v>
      </c>
      <c r="M14" s="10">
        <v>10441</v>
      </c>
      <c r="N14" s="5">
        <v>12318</v>
      </c>
      <c r="O14" s="77">
        <v>25599</v>
      </c>
      <c r="P14" s="77">
        <v>18765</v>
      </c>
      <c r="Q14" s="77">
        <v>15889</v>
      </c>
      <c r="R14" s="77">
        <v>16248</v>
      </c>
      <c r="S14" s="77">
        <v>14428</v>
      </c>
      <c r="T14" s="77">
        <v>13185</v>
      </c>
      <c r="U14" s="78">
        <v>6295</v>
      </c>
      <c r="V14" s="78">
        <v>6532</v>
      </c>
      <c r="W14" s="78">
        <v>5155</v>
      </c>
      <c r="X14" s="12">
        <f t="shared" si="3"/>
        <v>9109</v>
      </c>
      <c r="Y14" s="5">
        <v>4705</v>
      </c>
      <c r="Z14" s="5">
        <v>1965</v>
      </c>
      <c r="AA14" s="5">
        <v>1262</v>
      </c>
      <c r="AB14" s="5">
        <v>759</v>
      </c>
      <c r="AC14" s="5">
        <v>418</v>
      </c>
      <c r="AD14" s="12">
        <f t="shared" si="4"/>
        <v>11285</v>
      </c>
      <c r="AE14" s="5">
        <v>6576</v>
      </c>
      <c r="AF14" s="5">
        <v>2061</v>
      </c>
      <c r="AG14" s="5">
        <v>1430</v>
      </c>
      <c r="AH14" s="5">
        <v>761</v>
      </c>
      <c r="AI14" s="5">
        <v>457</v>
      </c>
      <c r="AJ14" s="99">
        <v>21994</v>
      </c>
      <c r="AK14" s="77">
        <v>14793</v>
      </c>
      <c r="AL14" s="77">
        <v>3744</v>
      </c>
      <c r="AM14" s="77">
        <v>2186</v>
      </c>
      <c r="AN14" s="77">
        <v>845</v>
      </c>
      <c r="AO14" s="90">
        <v>426</v>
      </c>
      <c r="AP14" s="77">
        <v>17316</v>
      </c>
      <c r="AQ14" s="77">
        <v>11707</v>
      </c>
      <c r="AR14" s="77">
        <v>2785</v>
      </c>
      <c r="AS14" s="77">
        <v>1764</v>
      </c>
      <c r="AT14" s="77">
        <v>705</v>
      </c>
      <c r="AU14" s="77">
        <v>355</v>
      </c>
      <c r="AV14" s="99">
        <v>14336</v>
      </c>
      <c r="AW14" s="77">
        <v>9736</v>
      </c>
      <c r="AX14" s="77">
        <v>2234</v>
      </c>
      <c r="AY14" s="77">
        <v>1365</v>
      </c>
      <c r="AZ14" s="77">
        <v>634</v>
      </c>
      <c r="BA14" s="90">
        <v>367</v>
      </c>
      <c r="BB14" s="77">
        <v>14720</v>
      </c>
      <c r="BC14" s="77">
        <v>9386</v>
      </c>
      <c r="BD14" s="77">
        <v>2557</v>
      </c>
      <c r="BE14" s="77">
        <v>1621</v>
      </c>
      <c r="BF14" s="77">
        <v>787</v>
      </c>
      <c r="BG14" s="90">
        <v>369</v>
      </c>
      <c r="BH14" s="77">
        <v>12957</v>
      </c>
      <c r="BI14" s="77">
        <v>7954</v>
      </c>
      <c r="BJ14" s="77">
        <v>2289</v>
      </c>
      <c r="BK14" s="77">
        <v>1569</v>
      </c>
      <c r="BL14" s="77">
        <v>769</v>
      </c>
      <c r="BM14" s="90">
        <v>376</v>
      </c>
      <c r="BN14" s="77">
        <v>11729</v>
      </c>
      <c r="BO14" s="77">
        <v>6947</v>
      </c>
      <c r="BP14" s="77">
        <v>2322</v>
      </c>
      <c r="BQ14" s="77">
        <v>1438</v>
      </c>
      <c r="BR14" s="77">
        <v>687</v>
      </c>
      <c r="BS14" s="77">
        <v>335</v>
      </c>
      <c r="BT14" s="99">
        <v>5828</v>
      </c>
      <c r="BU14" s="77">
        <v>2900</v>
      </c>
      <c r="BV14" s="77">
        <v>1201</v>
      </c>
      <c r="BW14" s="77">
        <v>860</v>
      </c>
      <c r="BX14" s="77">
        <v>533</v>
      </c>
      <c r="BY14" s="90">
        <v>334</v>
      </c>
      <c r="BZ14" s="99">
        <v>6058</v>
      </c>
      <c r="CA14" s="77">
        <v>3166</v>
      </c>
      <c r="CB14" s="77">
        <v>1261</v>
      </c>
      <c r="CC14" s="77">
        <v>815</v>
      </c>
      <c r="CD14" s="77">
        <v>514</v>
      </c>
      <c r="CE14" s="77">
        <v>302</v>
      </c>
      <c r="CF14" s="99">
        <v>4792</v>
      </c>
      <c r="CG14" s="77">
        <v>2635</v>
      </c>
      <c r="CH14" s="77">
        <v>1025</v>
      </c>
      <c r="CI14" s="77">
        <v>578</v>
      </c>
      <c r="CJ14" s="77">
        <v>340</v>
      </c>
      <c r="CK14" s="77">
        <v>214</v>
      </c>
      <c r="CL14" s="10">
        <v>9816.245463521529</v>
      </c>
      <c r="CM14" s="5">
        <v>10459.4153613249</v>
      </c>
      <c r="CN14" s="77">
        <v>11025</v>
      </c>
      <c r="CO14" s="77">
        <v>11070.360582800082</v>
      </c>
      <c r="CP14" s="77">
        <v>11826.253102502857</v>
      </c>
      <c r="CQ14" s="77">
        <v>11237.281954423876</v>
      </c>
      <c r="CR14" s="77">
        <v>11459.593580080293</v>
      </c>
      <c r="CS14" s="77">
        <v>11295.071687475398</v>
      </c>
      <c r="CT14" s="77">
        <v>11625.979801832083</v>
      </c>
      <c r="CU14" s="78">
        <v>12204.545197111775</v>
      </c>
      <c r="CV14" s="78">
        <v>13494.758397714671</v>
      </c>
      <c r="CW14" s="10">
        <v>10073.181828582439</v>
      </c>
      <c r="CX14" s="5">
        <v>10622.806003598134</v>
      </c>
      <c r="CY14" s="77">
        <v>11216</v>
      </c>
      <c r="CZ14" s="77">
        <v>11484.63474116565</v>
      </c>
      <c r="DA14" s="77">
        <v>12008.836642690187</v>
      </c>
      <c r="DB14" s="77">
        <v>11565.001404930457</v>
      </c>
      <c r="DC14" s="77">
        <v>11972.468172183057</v>
      </c>
      <c r="DD14" s="77">
        <v>12220.959034849178</v>
      </c>
      <c r="DE14" s="77">
        <v>11789.663149903361</v>
      </c>
      <c r="DF14" s="78">
        <v>12384.926334567492</v>
      </c>
      <c r="DG14" s="78">
        <v>13740.637835703308</v>
      </c>
      <c r="DH14" s="10">
        <v>3263.0830380231778</v>
      </c>
      <c r="DI14" s="5">
        <v>4579.886345185907</v>
      </c>
      <c r="DJ14" s="77">
        <v>5523</v>
      </c>
      <c r="DK14" s="77">
        <v>4967.3881694644288</v>
      </c>
      <c r="DL14" s="77">
        <v>4978.1792435017933</v>
      </c>
      <c r="DM14" s="77">
        <v>5149.672390448055</v>
      </c>
      <c r="DN14" s="77">
        <v>5250.2550596063211</v>
      </c>
      <c r="DO14" s="77">
        <v>5220.2168373151308</v>
      </c>
      <c r="DP14" s="77">
        <v>4953.1131056393961</v>
      </c>
      <c r="DQ14" s="78">
        <v>5025.8831904470298</v>
      </c>
      <c r="DR14" s="78">
        <v>5468.4675072744903</v>
      </c>
      <c r="DS14" s="10">
        <v>3489.0442419585024</v>
      </c>
      <c r="DT14" s="5">
        <v>4222.2361317747082</v>
      </c>
      <c r="DU14" s="5">
        <v>3307.5185750636133</v>
      </c>
      <c r="DV14" s="5">
        <v>2343.1307448494454</v>
      </c>
      <c r="DW14" s="5">
        <v>2175.715415019763</v>
      </c>
      <c r="DX14" s="5">
        <v>1933.9952153110048</v>
      </c>
      <c r="DY14" s="10">
        <v>4515.0184315463002</v>
      </c>
      <c r="DZ14" s="5">
        <v>5595.6359489051092</v>
      </c>
      <c r="EA14" s="5">
        <v>4853.1348859776808</v>
      </c>
      <c r="EB14" s="5">
        <v>2249.1678321678323</v>
      </c>
      <c r="EC14" s="5">
        <v>782.43232588699084</v>
      </c>
      <c r="ED14" s="5">
        <v>746.23413566739612</v>
      </c>
      <c r="EE14" s="99">
        <v>5865</v>
      </c>
      <c r="EF14" s="77">
        <v>6645</v>
      </c>
      <c r="EG14" s="77">
        <v>5799</v>
      </c>
      <c r="EH14" s="77">
        <v>3293</v>
      </c>
      <c r="EI14" s="77">
        <v>1564</v>
      </c>
      <c r="EJ14" s="90">
        <v>1106</v>
      </c>
      <c r="EK14" s="77">
        <v>5067.8859436359435</v>
      </c>
      <c r="EL14" s="77">
        <v>5756.5530878961308</v>
      </c>
      <c r="EM14" s="77">
        <v>5029.0840215439857</v>
      </c>
      <c r="EN14" s="77">
        <v>2926.8287981859412</v>
      </c>
      <c r="EO14" s="77">
        <v>1212.7815602836879</v>
      </c>
      <c r="EP14" s="77">
        <v>956.64788732394368</v>
      </c>
      <c r="EQ14" s="10">
        <v>5213.1201869419647</v>
      </c>
      <c r="ER14" s="5">
        <v>5938.1881676253079</v>
      </c>
      <c r="ES14" s="5">
        <v>5145.6168307967773</v>
      </c>
      <c r="ET14" s="5">
        <v>2989.1516483516484</v>
      </c>
      <c r="EU14" s="5">
        <v>1459.7886435331229</v>
      </c>
      <c r="EV14" s="5">
        <v>1144.6457765667576</v>
      </c>
      <c r="EW14" s="10">
        <v>5117.6137228260868</v>
      </c>
      <c r="EX14" s="5">
        <v>6014.8633070530577</v>
      </c>
      <c r="EY14" s="5">
        <v>4969.2221353148225</v>
      </c>
      <c r="EZ14" s="5">
        <v>3016.5521283158546</v>
      </c>
      <c r="FA14" s="5">
        <v>1147.705209656925</v>
      </c>
      <c r="FB14" s="5">
        <v>1020.029810298103</v>
      </c>
      <c r="FC14" s="10">
        <v>5254.0973219109364</v>
      </c>
      <c r="FD14" s="5">
        <v>6250.1117676640688</v>
      </c>
      <c r="FE14" s="5">
        <v>5352.4006116207947</v>
      </c>
      <c r="FF14" s="5">
        <v>3056.5506692160611</v>
      </c>
      <c r="FG14" s="5">
        <v>1157.3407022106633</v>
      </c>
      <c r="FH14" s="184">
        <v>1134.5265957446809</v>
      </c>
      <c r="FI14" s="5">
        <v>5172.6088328075712</v>
      </c>
      <c r="FJ14" s="5">
        <v>6136.7721318554768</v>
      </c>
      <c r="FK14" s="5">
        <v>5284.2028423772608</v>
      </c>
      <c r="FL14" s="5">
        <v>3226.0827538247568</v>
      </c>
      <c r="FM14" s="5">
        <v>1133.1310043668122</v>
      </c>
      <c r="FN14" s="5">
        <v>1044.4358208955223</v>
      </c>
      <c r="FO14" s="10">
        <v>4456.519903912148</v>
      </c>
      <c r="FP14" s="5">
        <v>5693.27</v>
      </c>
      <c r="FQ14" s="5">
        <v>4735.420482930891</v>
      </c>
      <c r="FR14" s="5">
        <v>3200.6104651162791</v>
      </c>
      <c r="FS14" s="5">
        <v>1183.7523452157598</v>
      </c>
      <c r="FT14" s="184">
        <v>1171.8862275449101</v>
      </c>
      <c r="FU14" s="99">
        <v>4483.2621327170682</v>
      </c>
      <c r="FV14" s="77">
        <v>5648.2833228048012</v>
      </c>
      <c r="FW14" s="77">
        <v>4786.0325138778744</v>
      </c>
      <c r="FX14" s="77">
        <v>2876.958282208589</v>
      </c>
      <c r="FY14" s="77">
        <v>1061.1517509727626</v>
      </c>
      <c r="FZ14" s="77">
        <v>1164.8907284768211</v>
      </c>
      <c r="GA14" s="99">
        <v>4930.2045075125206</v>
      </c>
      <c r="GB14" s="77">
        <v>6135.0963946869069</v>
      </c>
      <c r="GC14" s="77">
        <v>5110.5190243902443</v>
      </c>
      <c r="GD14" s="77">
        <v>2942.4636678200691</v>
      </c>
      <c r="GE14" s="77">
        <v>943.46764705882356</v>
      </c>
      <c r="GF14" s="77">
        <v>933.43925233644859</v>
      </c>
      <c r="GG14" s="10">
        <v>6553.1624254983508</v>
      </c>
      <c r="GH14" s="5">
        <v>5879.529016138993</v>
      </c>
      <c r="GI14" s="77">
        <v>5502</v>
      </c>
      <c r="GJ14" s="77">
        <v>6102.9724133356531</v>
      </c>
      <c r="GK14" s="77">
        <v>6848.0738590010633</v>
      </c>
      <c r="GL14" s="77">
        <v>6087.6095639758205</v>
      </c>
      <c r="GM14" s="77">
        <v>6209.3385204739716</v>
      </c>
      <c r="GN14" s="77">
        <v>6074.8548501602672</v>
      </c>
      <c r="GO14" s="77">
        <v>6672.8666961926874</v>
      </c>
      <c r="GP14" s="78">
        <v>7178.6620066647447</v>
      </c>
      <c r="GQ14" s="78">
        <v>8026.2908904401811</v>
      </c>
      <c r="GR14" s="10">
        <v>6584.1375866239368</v>
      </c>
      <c r="GS14" s="5">
        <v>5850.9456968077311</v>
      </c>
      <c r="GT14" s="5">
        <v>6765.6632535188255</v>
      </c>
      <c r="GU14" s="5">
        <v>7730.0510837329939</v>
      </c>
      <c r="GV14" s="5">
        <v>7897.4664135626763</v>
      </c>
      <c r="GW14" s="5">
        <v>8139.1866132714349</v>
      </c>
      <c r="GX14" s="10">
        <v>6107.7875720518341</v>
      </c>
      <c r="GY14" s="5">
        <v>5027.1700546930251</v>
      </c>
      <c r="GZ14" s="5">
        <v>5769.6711176204535</v>
      </c>
      <c r="HA14" s="5">
        <v>8373.6381714303025</v>
      </c>
      <c r="HB14" s="5">
        <v>9840.3736777111444</v>
      </c>
      <c r="HC14" s="5">
        <v>9876.5718679307374</v>
      </c>
      <c r="HD14" s="99">
        <v>5350</v>
      </c>
      <c r="HE14" s="77">
        <v>4571</v>
      </c>
      <c r="HF14" s="77">
        <v>5417</v>
      </c>
      <c r="HG14" s="77">
        <v>7923</v>
      </c>
      <c r="HH14" s="77">
        <v>9651</v>
      </c>
      <c r="HI14" s="77">
        <v>10109</v>
      </c>
      <c r="HJ14" s="135">
        <v>6416.7487975297063</v>
      </c>
      <c r="HK14" s="136">
        <v>5728.0816532695189</v>
      </c>
      <c r="HL14" s="136">
        <v>6455.550719621664</v>
      </c>
      <c r="HM14" s="136">
        <v>8557.8059429797086</v>
      </c>
      <c r="HN14" s="136">
        <v>10271.853180881963</v>
      </c>
      <c r="HO14" s="137">
        <v>10527.986853841707</v>
      </c>
      <c r="HP14" s="10">
        <v>6795.716455748222</v>
      </c>
      <c r="HQ14" s="5">
        <v>6070.6484750648788</v>
      </c>
      <c r="HR14" s="5">
        <v>6863.2198118934093</v>
      </c>
      <c r="HS14" s="5">
        <v>9019.6849943385387</v>
      </c>
      <c r="HT14" s="5">
        <v>10549.047999157065</v>
      </c>
      <c r="HU14" s="5">
        <v>10864.190866123428</v>
      </c>
      <c r="HV14" s="10">
        <v>6447.3876821043705</v>
      </c>
      <c r="HW14" s="5">
        <v>5550.1380978773996</v>
      </c>
      <c r="HX14" s="5">
        <v>6595.7792696156348</v>
      </c>
      <c r="HY14" s="5">
        <v>8548.4492766146031</v>
      </c>
      <c r="HZ14" s="5">
        <v>10417.296195273531</v>
      </c>
      <c r="IA14" s="5">
        <v>10544.971594632354</v>
      </c>
      <c r="IB14" s="10">
        <v>6718.3708502721202</v>
      </c>
      <c r="IC14" s="5">
        <v>5722.3564045189878</v>
      </c>
      <c r="ID14" s="5">
        <v>6620.0675605622619</v>
      </c>
      <c r="IE14" s="5">
        <v>8915.917502966995</v>
      </c>
      <c r="IF14" s="5">
        <v>10815.127469972393</v>
      </c>
      <c r="IG14" s="184">
        <v>10837.941576438376</v>
      </c>
      <c r="IH14" s="5">
        <v>7048.3502020416072</v>
      </c>
      <c r="II14" s="5">
        <v>6084.1869029937016</v>
      </c>
      <c r="IJ14" s="5">
        <v>6936.7561924719175</v>
      </c>
      <c r="IK14" s="5">
        <v>8994.8762810244225</v>
      </c>
      <c r="IL14" s="5">
        <v>11087.828030482366</v>
      </c>
      <c r="IM14" s="5">
        <v>11176.523213953657</v>
      </c>
      <c r="IN14" s="99">
        <v>7333.143245991213</v>
      </c>
      <c r="IO14" s="77">
        <v>6096.3931499033606</v>
      </c>
      <c r="IP14" s="77">
        <v>7054.24266697247</v>
      </c>
      <c r="IQ14" s="77">
        <v>8589.0526847870824</v>
      </c>
      <c r="IR14" s="77">
        <v>10605.910804687601</v>
      </c>
      <c r="IS14" s="77">
        <v>10617.776922358451</v>
      </c>
      <c r="IT14" s="99">
        <v>7901.6642018504235</v>
      </c>
      <c r="IU14" s="77">
        <v>6736.6430117626905</v>
      </c>
      <c r="IV14" s="77">
        <v>7598.8938206896173</v>
      </c>
      <c r="IW14" s="77">
        <v>9507.9680523589032</v>
      </c>
      <c r="IX14" s="77">
        <v>11323.77458359473</v>
      </c>
      <c r="IY14" s="77">
        <v>11220.035606090671</v>
      </c>
      <c r="IZ14" s="99">
        <v>8810.4333281907875</v>
      </c>
      <c r="JA14" s="77">
        <v>7605.5414410164012</v>
      </c>
      <c r="JB14" s="77">
        <v>8630.1188113130629</v>
      </c>
      <c r="JC14" s="77">
        <v>10798.174167883239</v>
      </c>
      <c r="JD14" s="77">
        <v>12797.170188644484</v>
      </c>
      <c r="JE14" s="77">
        <v>12807.198583366859</v>
      </c>
    </row>
    <row r="15" spans="1:265" x14ac:dyDescent="0.2">
      <c r="A15" s="15" t="s">
        <v>26</v>
      </c>
      <c r="B15" s="32">
        <v>8265</v>
      </c>
      <c r="C15" s="51">
        <v>9861</v>
      </c>
      <c r="D15" s="78">
        <v>10300</v>
      </c>
      <c r="E15" s="78">
        <v>9222</v>
      </c>
      <c r="F15" s="78">
        <v>9642</v>
      </c>
      <c r="G15" s="78">
        <v>8517</v>
      </c>
      <c r="H15" s="78">
        <v>8373</v>
      </c>
      <c r="I15" s="78">
        <v>7832</v>
      </c>
      <c r="J15" s="78">
        <v>7000</v>
      </c>
      <c r="K15" s="78">
        <v>7442</v>
      </c>
      <c r="L15" s="78">
        <v>8092</v>
      </c>
      <c r="M15" s="10">
        <v>7127</v>
      </c>
      <c r="N15" s="5">
        <v>8624</v>
      </c>
      <c r="O15" s="77">
        <v>9264</v>
      </c>
      <c r="P15" s="77">
        <v>8276</v>
      </c>
      <c r="Q15" s="77">
        <v>8798</v>
      </c>
      <c r="R15" s="77">
        <v>7553</v>
      </c>
      <c r="S15" s="77">
        <v>7651</v>
      </c>
      <c r="T15" s="77">
        <v>7124</v>
      </c>
      <c r="U15" s="78">
        <v>6420</v>
      </c>
      <c r="V15" s="78">
        <v>6832</v>
      </c>
      <c r="W15" s="78">
        <v>7460</v>
      </c>
      <c r="X15" s="12">
        <f t="shared" si="3"/>
        <v>5317</v>
      </c>
      <c r="Y15" s="5">
        <v>2962</v>
      </c>
      <c r="Z15" s="5">
        <v>1158</v>
      </c>
      <c r="AA15" s="5">
        <v>679</v>
      </c>
      <c r="AB15" s="5">
        <v>376</v>
      </c>
      <c r="AC15" s="5">
        <v>142</v>
      </c>
      <c r="AD15" s="12">
        <f t="shared" si="4"/>
        <v>7195</v>
      </c>
      <c r="AE15" s="5">
        <v>4422</v>
      </c>
      <c r="AF15" s="5">
        <v>1269</v>
      </c>
      <c r="AG15" s="5">
        <v>873</v>
      </c>
      <c r="AH15" s="5">
        <v>473</v>
      </c>
      <c r="AI15" s="5">
        <v>158</v>
      </c>
      <c r="AJ15" s="99">
        <v>7851</v>
      </c>
      <c r="AK15" s="77">
        <v>5050</v>
      </c>
      <c r="AL15" s="77">
        <v>1246</v>
      </c>
      <c r="AM15" s="77">
        <v>937</v>
      </c>
      <c r="AN15" s="77">
        <v>465</v>
      </c>
      <c r="AO15" s="90">
        <v>153</v>
      </c>
      <c r="AP15" s="77">
        <v>7027</v>
      </c>
      <c r="AQ15" s="77">
        <v>4567</v>
      </c>
      <c r="AR15" s="77">
        <v>961</v>
      </c>
      <c r="AS15" s="77">
        <v>872</v>
      </c>
      <c r="AT15" s="77">
        <v>450</v>
      </c>
      <c r="AU15" s="77">
        <v>177</v>
      </c>
      <c r="AV15" s="99">
        <v>7446</v>
      </c>
      <c r="AW15" s="77">
        <v>4785</v>
      </c>
      <c r="AX15" s="77">
        <v>1083</v>
      </c>
      <c r="AY15" s="77">
        <v>897</v>
      </c>
      <c r="AZ15" s="77">
        <v>487</v>
      </c>
      <c r="BA15" s="90">
        <v>194</v>
      </c>
      <c r="BB15" s="77">
        <v>6250</v>
      </c>
      <c r="BC15" s="77">
        <v>3959</v>
      </c>
      <c r="BD15" s="77">
        <v>946</v>
      </c>
      <c r="BE15" s="77">
        <v>762</v>
      </c>
      <c r="BF15" s="77">
        <v>433</v>
      </c>
      <c r="BG15" s="90">
        <v>150</v>
      </c>
      <c r="BH15" s="77">
        <v>6290</v>
      </c>
      <c r="BI15" s="77">
        <v>3955</v>
      </c>
      <c r="BJ15" s="77">
        <v>996</v>
      </c>
      <c r="BK15" s="77">
        <v>772</v>
      </c>
      <c r="BL15" s="77">
        <v>394</v>
      </c>
      <c r="BM15" s="90">
        <v>173</v>
      </c>
      <c r="BN15" s="77">
        <v>5721</v>
      </c>
      <c r="BO15" s="77">
        <v>3366</v>
      </c>
      <c r="BP15" s="77">
        <v>971</v>
      </c>
      <c r="BQ15" s="77">
        <v>807</v>
      </c>
      <c r="BR15" s="77">
        <v>377</v>
      </c>
      <c r="BS15" s="77">
        <v>200</v>
      </c>
      <c r="BT15" s="99">
        <v>5055</v>
      </c>
      <c r="BU15" s="77">
        <v>2864</v>
      </c>
      <c r="BV15" s="77">
        <v>861</v>
      </c>
      <c r="BW15" s="77">
        <v>758</v>
      </c>
      <c r="BX15" s="77">
        <v>368</v>
      </c>
      <c r="BY15" s="90">
        <v>204</v>
      </c>
      <c r="BZ15" s="99">
        <v>5333</v>
      </c>
      <c r="CA15" s="77">
        <v>3165</v>
      </c>
      <c r="CB15" s="77">
        <v>881</v>
      </c>
      <c r="CC15" s="77">
        <v>709</v>
      </c>
      <c r="CD15" s="77">
        <v>381</v>
      </c>
      <c r="CE15" s="77">
        <v>197</v>
      </c>
      <c r="CF15" s="99">
        <v>5706</v>
      </c>
      <c r="CG15" s="77">
        <v>3324</v>
      </c>
      <c r="CH15" s="77">
        <v>962</v>
      </c>
      <c r="CI15" s="77">
        <v>847</v>
      </c>
      <c r="CJ15" s="77">
        <v>386</v>
      </c>
      <c r="CK15" s="77">
        <v>187</v>
      </c>
      <c r="CL15" s="10">
        <v>10312.37444416799</v>
      </c>
      <c r="CM15" s="5">
        <v>10474.188817540198</v>
      </c>
      <c r="CN15" s="77">
        <v>10724</v>
      </c>
      <c r="CO15" s="77">
        <v>10665.249409687092</v>
      </c>
      <c r="CP15" s="77">
        <v>10957.271078969339</v>
      </c>
      <c r="CQ15" s="77">
        <v>10895.422595090016</v>
      </c>
      <c r="CR15" s="77">
        <v>11287.938603571291</v>
      </c>
      <c r="CS15" s="77">
        <v>11634.274725030331</v>
      </c>
      <c r="CT15" s="77">
        <v>11058.221608854192</v>
      </c>
      <c r="CU15" s="78">
        <v>11082.983170154843</v>
      </c>
      <c r="CV15" s="78">
        <v>12161.082129004453</v>
      </c>
      <c r="CW15" s="10">
        <v>9854.3972727111195</v>
      </c>
      <c r="CX15" s="5">
        <v>10865.333972359555</v>
      </c>
      <c r="CY15" s="77">
        <v>11008</v>
      </c>
      <c r="CZ15" s="77">
        <v>11016.585761013253</v>
      </c>
      <c r="DA15" s="77">
        <v>11280.246406041122</v>
      </c>
      <c r="DB15" s="77">
        <v>11258.644134724256</v>
      </c>
      <c r="DC15" s="77">
        <v>10972.646660513181</v>
      </c>
      <c r="DD15" s="77">
        <v>10709.007186510282</v>
      </c>
      <c r="DE15" s="77">
        <v>11369.96577590637</v>
      </c>
      <c r="DF15" s="78">
        <v>11406.636187127917</v>
      </c>
      <c r="DG15" s="78">
        <v>11794.462406845549</v>
      </c>
      <c r="DH15" s="10">
        <v>3590.5104532061177</v>
      </c>
      <c r="DI15" s="5">
        <v>4738.9523423005567</v>
      </c>
      <c r="DJ15" s="77">
        <v>4246</v>
      </c>
      <c r="DK15" s="77">
        <v>4323.0607781536974</v>
      </c>
      <c r="DL15" s="77">
        <v>4353.1683337122076</v>
      </c>
      <c r="DM15" s="77">
        <v>4421.1247186548389</v>
      </c>
      <c r="DN15" s="77">
        <v>4431.8225068618485</v>
      </c>
      <c r="DO15" s="77">
        <v>4635.4460976979226</v>
      </c>
      <c r="DP15" s="77">
        <v>4726.3046728971958</v>
      </c>
      <c r="DQ15" s="78">
        <v>5157.5963114754095</v>
      </c>
      <c r="DR15" s="78">
        <v>5488.1831099195706</v>
      </c>
      <c r="DS15" s="10">
        <v>4285.578333646793</v>
      </c>
      <c r="DT15" s="5">
        <v>5277.4209993247805</v>
      </c>
      <c r="DU15" s="5">
        <v>4632.7340241796201</v>
      </c>
      <c r="DV15" s="5">
        <v>1934.6921944035346</v>
      </c>
      <c r="DW15" s="5">
        <v>935.75</v>
      </c>
      <c r="DX15" s="5">
        <v>876.72535211267609</v>
      </c>
      <c r="DY15" s="10">
        <v>5324.8653231410699</v>
      </c>
      <c r="DZ15" s="5">
        <v>6403.489597467209</v>
      </c>
      <c r="EA15" s="5">
        <v>5678.33963750985</v>
      </c>
      <c r="EB15" s="5">
        <v>2558.7812142038947</v>
      </c>
      <c r="EC15" s="5">
        <v>875.36786469344611</v>
      </c>
      <c r="ED15" s="5">
        <v>901.87974683544303</v>
      </c>
      <c r="EE15" s="99">
        <v>4720</v>
      </c>
      <c r="EF15" s="77">
        <v>5467</v>
      </c>
      <c r="EG15" s="77">
        <v>5073</v>
      </c>
      <c r="EH15" s="77">
        <v>2724</v>
      </c>
      <c r="EI15" s="77">
        <v>943</v>
      </c>
      <c r="EJ15" s="90">
        <v>872</v>
      </c>
      <c r="EK15" s="77">
        <v>4781.8078838764768</v>
      </c>
      <c r="EL15" s="77">
        <v>5550.6768119115395</v>
      </c>
      <c r="EM15" s="77">
        <v>5281.8178980228931</v>
      </c>
      <c r="EN15" s="77">
        <v>2882.1938073394494</v>
      </c>
      <c r="EO15" s="77">
        <v>1144.6311111111111</v>
      </c>
      <c r="EP15" s="77">
        <v>834.11864406779659</v>
      </c>
      <c r="EQ15" s="10">
        <v>4789.7724952994895</v>
      </c>
      <c r="ER15" s="5">
        <v>5572.2353187042845</v>
      </c>
      <c r="ES15" s="5">
        <v>5211.0498614958451</v>
      </c>
      <c r="ET15" s="5">
        <v>2944.9710144927535</v>
      </c>
      <c r="EU15" s="5">
        <v>1120.5852156057495</v>
      </c>
      <c r="EV15" s="5">
        <v>879.2216494845361</v>
      </c>
      <c r="EW15" s="10">
        <v>4924.2022399999996</v>
      </c>
      <c r="EX15" s="5">
        <v>5603.1017933821668</v>
      </c>
      <c r="EY15" s="5">
        <v>5514.4852008456655</v>
      </c>
      <c r="EZ15" s="5">
        <v>3504.8267716535433</v>
      </c>
      <c r="FA15" s="5">
        <v>1284.6420323325635</v>
      </c>
      <c r="FB15" s="5">
        <v>999.68666666666661</v>
      </c>
      <c r="FC15" s="10">
        <v>5042.2704292527824</v>
      </c>
      <c r="FD15" s="5">
        <v>5708.3542351453852</v>
      </c>
      <c r="FE15" s="5">
        <v>5613.2168674698796</v>
      </c>
      <c r="FF15" s="5">
        <v>3704.6943005181347</v>
      </c>
      <c r="FG15" s="5">
        <v>1308.8248730964467</v>
      </c>
      <c r="FH15" s="184">
        <v>999.27745664739882</v>
      </c>
      <c r="FI15" s="5">
        <v>5331.8140185282291</v>
      </c>
      <c r="FJ15" s="5">
        <v>6168.9702911467621</v>
      </c>
      <c r="FK15" s="5">
        <v>6101.6817713697219</v>
      </c>
      <c r="FL15" s="5">
        <v>3886.80916976456</v>
      </c>
      <c r="FM15" s="5">
        <v>1299.7745358090185</v>
      </c>
      <c r="FN15" s="5">
        <v>935.755</v>
      </c>
      <c r="FO15" s="10">
        <v>5509.7723046488627</v>
      </c>
      <c r="FP15" s="5">
        <v>6507.6358240223462</v>
      </c>
      <c r="FQ15" s="5">
        <v>6204.9036004645759</v>
      </c>
      <c r="FR15" s="5">
        <v>4064.0897097625329</v>
      </c>
      <c r="FS15" s="5">
        <v>1529.9402173913043</v>
      </c>
      <c r="FT15" s="184">
        <v>1117.6960784313726</v>
      </c>
      <c r="FU15" s="99">
        <v>6031.4792799549969</v>
      </c>
      <c r="FV15" s="77">
        <v>6999.6549763033172</v>
      </c>
      <c r="FW15" s="77">
        <v>6631.2122587968215</v>
      </c>
      <c r="FX15" s="77">
        <v>4447.51904090268</v>
      </c>
      <c r="FY15" s="77">
        <v>1845.8398950131234</v>
      </c>
      <c r="FZ15" s="77">
        <v>1590.4416243654823</v>
      </c>
      <c r="GA15" s="99">
        <v>6471.8065194532073</v>
      </c>
      <c r="GB15" s="77">
        <v>7471.7415764139587</v>
      </c>
      <c r="GC15" s="77">
        <v>7063.1174636174637</v>
      </c>
      <c r="GD15" s="77">
        <v>4890.7225501770954</v>
      </c>
      <c r="GE15" s="77">
        <v>2250.0829015544041</v>
      </c>
      <c r="GF15" s="77">
        <v>1531.3689839572191</v>
      </c>
      <c r="GG15" s="10">
        <v>6721.8639909618723</v>
      </c>
      <c r="GH15" s="5">
        <v>5735.2364752396415</v>
      </c>
      <c r="GI15" s="77">
        <v>6478</v>
      </c>
      <c r="GJ15" s="77">
        <v>6342.188631533395</v>
      </c>
      <c r="GK15" s="77">
        <v>6604.1027452571316</v>
      </c>
      <c r="GL15" s="77">
        <v>6474.2978764351774</v>
      </c>
      <c r="GM15" s="77">
        <v>6856.116096709442</v>
      </c>
      <c r="GN15" s="77">
        <v>6998.8286273324084</v>
      </c>
      <c r="GO15" s="77">
        <v>6331.916935956996</v>
      </c>
      <c r="GP15" s="78">
        <v>5925.3868586794333</v>
      </c>
      <c r="GQ15" s="78">
        <v>6672.8990190848826</v>
      </c>
      <c r="GR15" s="10">
        <v>5568.8189390643265</v>
      </c>
      <c r="GS15" s="5">
        <v>4576.976273386339</v>
      </c>
      <c r="GT15" s="5">
        <v>5221.6632485314994</v>
      </c>
      <c r="GU15" s="5">
        <v>7919.7050783075847</v>
      </c>
      <c r="GV15" s="5">
        <v>8918.6472727111195</v>
      </c>
      <c r="GW15" s="5">
        <v>8977.6719205984427</v>
      </c>
      <c r="GX15" s="10">
        <v>5540.4686492184846</v>
      </c>
      <c r="GY15" s="5">
        <v>4461.8443748923455</v>
      </c>
      <c r="GZ15" s="5">
        <v>5186.9943348497045</v>
      </c>
      <c r="HA15" s="5">
        <v>8306.5527581556598</v>
      </c>
      <c r="HB15" s="5">
        <v>9989.9661076661087</v>
      </c>
      <c r="HC15" s="5">
        <v>9963.4542255241122</v>
      </c>
      <c r="HD15" s="99">
        <v>6289</v>
      </c>
      <c r="HE15" s="77">
        <v>5541</v>
      </c>
      <c r="HF15" s="77">
        <v>5935</v>
      </c>
      <c r="HG15" s="77">
        <v>8284</v>
      </c>
      <c r="HH15" s="77">
        <v>10066</v>
      </c>
      <c r="HI15" s="77">
        <v>10136</v>
      </c>
      <c r="HJ15" s="135">
        <v>6234.7778771367766</v>
      </c>
      <c r="HK15" s="136">
        <v>5465.9089491017139</v>
      </c>
      <c r="HL15" s="136">
        <v>5734.7678629903603</v>
      </c>
      <c r="HM15" s="136">
        <v>8134.391953673804</v>
      </c>
      <c r="HN15" s="136">
        <v>9871.9546499021417</v>
      </c>
      <c r="HO15" s="137">
        <v>10182.467116945456</v>
      </c>
      <c r="HP15" s="10">
        <v>6490.4739107416326</v>
      </c>
      <c r="HQ15" s="5">
        <v>5708.0110873368376</v>
      </c>
      <c r="HR15" s="5">
        <v>6069.196544545277</v>
      </c>
      <c r="HS15" s="5">
        <v>8335.2753915483681</v>
      </c>
      <c r="HT15" s="5">
        <v>10159.661190435372</v>
      </c>
      <c r="HU15" s="5">
        <v>10401.024756556586</v>
      </c>
      <c r="HV15" s="10">
        <v>6334.4418947242566</v>
      </c>
      <c r="HW15" s="5">
        <v>5655.5423413420895</v>
      </c>
      <c r="HX15" s="5">
        <v>5744.1589338785907</v>
      </c>
      <c r="HY15" s="5">
        <v>7753.8173630707133</v>
      </c>
      <c r="HZ15" s="5">
        <v>9974.0021023916925</v>
      </c>
      <c r="IA15" s="5">
        <v>10258.95746805759</v>
      </c>
      <c r="IB15" s="10">
        <v>5930.3762312603985</v>
      </c>
      <c r="IC15" s="5">
        <v>5264.2924253677957</v>
      </c>
      <c r="ID15" s="5">
        <v>5359.4297930433013</v>
      </c>
      <c r="IE15" s="5">
        <v>7267.9523599950462</v>
      </c>
      <c r="IF15" s="5">
        <v>9663.8217874167349</v>
      </c>
      <c r="IG15" s="184">
        <v>9973.3692038657828</v>
      </c>
      <c r="IH15" s="5">
        <v>5377.1931679820527</v>
      </c>
      <c r="II15" s="5">
        <v>4540.0368953635198</v>
      </c>
      <c r="IJ15" s="5">
        <v>4607.3254151405599</v>
      </c>
      <c r="IK15" s="5">
        <v>6822.1980167457223</v>
      </c>
      <c r="IL15" s="5">
        <v>9409.232650701264</v>
      </c>
      <c r="IM15" s="5">
        <v>9773.2521865102826</v>
      </c>
      <c r="IN15" s="99">
        <v>5860.1934712575076</v>
      </c>
      <c r="IO15" s="77">
        <v>4862.329951884024</v>
      </c>
      <c r="IP15" s="77">
        <v>5165.0621754417944</v>
      </c>
      <c r="IQ15" s="77">
        <v>7305.8760661438373</v>
      </c>
      <c r="IR15" s="77">
        <v>9840.0255585150662</v>
      </c>
      <c r="IS15" s="77">
        <v>10252.269697474998</v>
      </c>
      <c r="IT15" s="99">
        <v>5375.15690717292</v>
      </c>
      <c r="IU15" s="77">
        <v>4406.9812108245997</v>
      </c>
      <c r="IV15" s="77">
        <v>4775.4239283310953</v>
      </c>
      <c r="IW15" s="77">
        <v>6959.1171462252369</v>
      </c>
      <c r="IX15" s="77">
        <v>9560.7962921147937</v>
      </c>
      <c r="IY15" s="77">
        <v>9816.1945627624336</v>
      </c>
      <c r="IZ15" s="99">
        <v>5322.6558873923414</v>
      </c>
      <c r="JA15" s="77">
        <v>4322.72083043159</v>
      </c>
      <c r="JB15" s="77">
        <v>4731.344943228085</v>
      </c>
      <c r="JC15" s="77">
        <v>6903.7398566684533</v>
      </c>
      <c r="JD15" s="77">
        <v>9544.3795052911446</v>
      </c>
      <c r="JE15" s="77">
        <v>10263.093422888329</v>
      </c>
    </row>
    <row r="16" spans="1:265" x14ac:dyDescent="0.2">
      <c r="A16" s="15" t="s">
        <v>27</v>
      </c>
      <c r="B16" s="32">
        <v>5912</v>
      </c>
      <c r="C16" s="51">
        <v>7149</v>
      </c>
      <c r="D16" s="78">
        <v>11406</v>
      </c>
      <c r="E16" s="78">
        <v>11280</v>
      </c>
      <c r="F16" s="78">
        <v>10183</v>
      </c>
      <c r="G16" s="78">
        <v>9849</v>
      </c>
      <c r="H16" s="78">
        <v>9748</v>
      </c>
      <c r="I16" s="78">
        <v>9040</v>
      </c>
      <c r="J16" s="78">
        <v>6757</v>
      </c>
      <c r="K16" s="78">
        <v>6813</v>
      </c>
      <c r="L16" s="78">
        <v>6812</v>
      </c>
      <c r="M16" s="10">
        <v>3681</v>
      </c>
      <c r="N16" s="5">
        <v>4924</v>
      </c>
      <c r="O16" s="77">
        <v>8512</v>
      </c>
      <c r="P16" s="77">
        <v>8542</v>
      </c>
      <c r="Q16" s="77">
        <v>7919</v>
      </c>
      <c r="R16" s="77">
        <v>7717</v>
      </c>
      <c r="S16" s="77">
        <v>7741</v>
      </c>
      <c r="T16" s="77">
        <v>6724</v>
      </c>
      <c r="U16" s="78">
        <v>5198</v>
      </c>
      <c r="V16" s="78">
        <v>5285</v>
      </c>
      <c r="W16" s="78">
        <v>5443</v>
      </c>
      <c r="X16" s="12">
        <f t="shared" si="3"/>
        <v>3297</v>
      </c>
      <c r="Y16" s="5">
        <v>2212</v>
      </c>
      <c r="Z16" s="5">
        <v>623</v>
      </c>
      <c r="AA16" s="5">
        <v>258</v>
      </c>
      <c r="AB16" s="5">
        <v>130</v>
      </c>
      <c r="AC16" s="5">
        <v>74</v>
      </c>
      <c r="AD16" s="12">
        <f t="shared" si="4"/>
        <v>4832</v>
      </c>
      <c r="AE16" s="5">
        <v>3428</v>
      </c>
      <c r="AF16" s="5">
        <v>705</v>
      </c>
      <c r="AG16" s="5">
        <v>362</v>
      </c>
      <c r="AH16" s="5">
        <v>187</v>
      </c>
      <c r="AI16" s="5">
        <v>150</v>
      </c>
      <c r="AJ16" s="99">
        <v>7866</v>
      </c>
      <c r="AK16" s="77">
        <v>6051</v>
      </c>
      <c r="AL16" s="77">
        <v>978</v>
      </c>
      <c r="AM16" s="77">
        <v>496</v>
      </c>
      <c r="AN16" s="77">
        <v>194</v>
      </c>
      <c r="AO16" s="90">
        <v>147</v>
      </c>
      <c r="AP16" s="77">
        <v>8020</v>
      </c>
      <c r="AQ16" s="77">
        <v>6174</v>
      </c>
      <c r="AR16" s="77">
        <v>988</v>
      </c>
      <c r="AS16" s="77">
        <v>471</v>
      </c>
      <c r="AT16" s="77">
        <v>238</v>
      </c>
      <c r="AU16" s="77">
        <v>149</v>
      </c>
      <c r="AV16" s="99">
        <v>7307</v>
      </c>
      <c r="AW16" s="77">
        <v>5575</v>
      </c>
      <c r="AX16" s="77">
        <v>859</v>
      </c>
      <c r="AY16" s="77">
        <v>497</v>
      </c>
      <c r="AZ16" s="77">
        <v>218</v>
      </c>
      <c r="BA16" s="90">
        <v>158</v>
      </c>
      <c r="BB16" s="77">
        <v>7065</v>
      </c>
      <c r="BC16" s="77">
        <v>5315</v>
      </c>
      <c r="BD16" s="77">
        <v>856</v>
      </c>
      <c r="BE16" s="77">
        <v>462</v>
      </c>
      <c r="BF16" s="77">
        <v>230</v>
      </c>
      <c r="BG16" s="90">
        <v>202</v>
      </c>
      <c r="BH16" s="77">
        <v>7067</v>
      </c>
      <c r="BI16" s="77">
        <v>5059</v>
      </c>
      <c r="BJ16" s="77">
        <v>985</v>
      </c>
      <c r="BK16" s="77">
        <v>580</v>
      </c>
      <c r="BL16" s="77">
        <v>253</v>
      </c>
      <c r="BM16" s="90">
        <v>190</v>
      </c>
      <c r="BN16" s="77">
        <v>5977</v>
      </c>
      <c r="BO16" s="77">
        <v>4204</v>
      </c>
      <c r="BP16" s="77">
        <v>867</v>
      </c>
      <c r="BQ16" s="77">
        <v>488</v>
      </c>
      <c r="BR16" s="77">
        <v>242</v>
      </c>
      <c r="BS16" s="77">
        <v>176</v>
      </c>
      <c r="BT16" s="99">
        <v>5102</v>
      </c>
      <c r="BU16" s="77">
        <v>3618</v>
      </c>
      <c r="BV16" s="77">
        <v>654</v>
      </c>
      <c r="BW16" s="77">
        <v>366</v>
      </c>
      <c r="BX16" s="77">
        <v>238</v>
      </c>
      <c r="BY16" s="90">
        <v>226</v>
      </c>
      <c r="BZ16" s="99">
        <v>5166</v>
      </c>
      <c r="CA16" s="77">
        <v>3544</v>
      </c>
      <c r="CB16" s="77">
        <v>678</v>
      </c>
      <c r="CC16" s="77">
        <v>407</v>
      </c>
      <c r="CD16" s="77">
        <v>278</v>
      </c>
      <c r="CE16" s="77">
        <v>259</v>
      </c>
      <c r="CF16" s="99">
        <v>5261</v>
      </c>
      <c r="CG16" s="77">
        <v>3443</v>
      </c>
      <c r="CH16" s="77">
        <v>719</v>
      </c>
      <c r="CI16" s="77">
        <v>472</v>
      </c>
      <c r="CJ16" s="77">
        <v>304</v>
      </c>
      <c r="CK16" s="77">
        <v>323</v>
      </c>
      <c r="CL16" s="10">
        <v>10106.608479309036</v>
      </c>
      <c r="CM16" s="5">
        <v>11129.899007764334</v>
      </c>
      <c r="CN16" s="77">
        <v>11585</v>
      </c>
      <c r="CO16" s="77">
        <v>12088.202600588924</v>
      </c>
      <c r="CP16" s="77">
        <v>12984.790856372669</v>
      </c>
      <c r="CQ16" s="77">
        <v>13175.143110451772</v>
      </c>
      <c r="CR16" s="77">
        <v>13053.00864793423</v>
      </c>
      <c r="CS16" s="77">
        <v>13488.534223784594</v>
      </c>
      <c r="CT16" s="77">
        <v>13845.906340897232</v>
      </c>
      <c r="CU16" s="78">
        <v>14500.456286211351</v>
      </c>
      <c r="CV16" s="78">
        <v>14791.114198424617</v>
      </c>
      <c r="CW16" s="10">
        <v>10470.744296616651</v>
      </c>
      <c r="CX16" s="5">
        <v>11234.56539637083</v>
      </c>
      <c r="CY16" s="77">
        <v>11611</v>
      </c>
      <c r="CZ16" s="77">
        <v>12234.963659068135</v>
      </c>
      <c r="DA16" s="77">
        <v>13042.860134117969</v>
      </c>
      <c r="DB16" s="77">
        <v>13304.559968893207</v>
      </c>
      <c r="DC16" s="77">
        <v>12837.482167544384</v>
      </c>
      <c r="DD16" s="77">
        <v>13466.465534479388</v>
      </c>
      <c r="DE16" s="77">
        <v>13894.434661403859</v>
      </c>
      <c r="DF16" s="78">
        <v>14557.453325590397</v>
      </c>
      <c r="DG16" s="78">
        <v>14861.53704490366</v>
      </c>
      <c r="DH16" s="10">
        <v>3403.2339038304808</v>
      </c>
      <c r="DI16" s="5">
        <v>3467.919780666125</v>
      </c>
      <c r="DJ16" s="77">
        <v>4609</v>
      </c>
      <c r="DK16" s="77">
        <v>4441.9129009599628</v>
      </c>
      <c r="DL16" s="77">
        <v>4718.7637327945449</v>
      </c>
      <c r="DM16" s="77">
        <v>4799.0913567448488</v>
      </c>
      <c r="DN16" s="77">
        <v>4867.6568918744351</v>
      </c>
      <c r="DO16" s="77">
        <v>5036.8628792385489</v>
      </c>
      <c r="DP16" s="77">
        <v>4869.6148518661021</v>
      </c>
      <c r="DQ16" s="78">
        <v>5330.6946073793752</v>
      </c>
      <c r="DR16" s="78">
        <v>5464.2562924857612</v>
      </c>
      <c r="DS16" s="10">
        <v>3044.8398544131028</v>
      </c>
      <c r="DT16" s="5">
        <v>3288.1704339963835</v>
      </c>
      <c r="DU16" s="5">
        <v>3540.8571428571427</v>
      </c>
      <c r="DV16" s="5">
        <v>1586.8682170542636</v>
      </c>
      <c r="DW16" s="5">
        <v>596.57692307692309</v>
      </c>
      <c r="DX16" s="5">
        <v>979.5</v>
      </c>
      <c r="DY16" s="10">
        <v>3428.9646109271525</v>
      </c>
      <c r="DZ16" s="5">
        <v>3784.8205950991833</v>
      </c>
      <c r="EA16" s="5">
        <v>3498.3673758865248</v>
      </c>
      <c r="EB16" s="5">
        <v>1954.3149171270718</v>
      </c>
      <c r="EC16" s="5">
        <v>1318.625668449198</v>
      </c>
      <c r="ED16" s="5">
        <v>1159.9866666666667</v>
      </c>
      <c r="EE16" s="99">
        <v>4545</v>
      </c>
      <c r="EF16" s="77">
        <v>4926</v>
      </c>
      <c r="EG16" s="77">
        <v>4628</v>
      </c>
      <c r="EH16" s="77">
        <v>2332</v>
      </c>
      <c r="EI16" s="77">
        <v>765</v>
      </c>
      <c r="EJ16" s="90">
        <v>785</v>
      </c>
      <c r="EK16" s="77">
        <v>4498.63566084788</v>
      </c>
      <c r="EL16" s="77">
        <v>4969.1762228701</v>
      </c>
      <c r="EM16" s="77">
        <v>3876.0738866396759</v>
      </c>
      <c r="EN16" s="77">
        <v>2326.8832271762208</v>
      </c>
      <c r="EO16" s="77">
        <v>1227.1302521008404</v>
      </c>
      <c r="EP16" s="77">
        <v>1220.0268456375838</v>
      </c>
      <c r="EQ16" s="10">
        <v>4855.7536608731352</v>
      </c>
      <c r="ER16" s="5">
        <v>5345.7415246636774</v>
      </c>
      <c r="ES16" s="5">
        <v>4647.9895227008146</v>
      </c>
      <c r="ET16" s="5">
        <v>2505.2213279678067</v>
      </c>
      <c r="EU16" s="5">
        <v>1068.9495412844037</v>
      </c>
      <c r="EV16" s="5">
        <v>1314.7721518987341</v>
      </c>
      <c r="EW16" s="10">
        <v>5003.9388535031849</v>
      </c>
      <c r="EX16" s="5">
        <v>5489.6882408278461</v>
      </c>
      <c r="EY16" s="5">
        <v>4879.7873831775705</v>
      </c>
      <c r="EZ16" s="5">
        <v>2878.4891774891776</v>
      </c>
      <c r="FA16" s="5">
        <v>1495.6478260869565</v>
      </c>
      <c r="FB16" s="5">
        <v>1604.8316831683169</v>
      </c>
      <c r="FC16" s="10">
        <v>4868.7035517192589</v>
      </c>
      <c r="FD16" s="5">
        <v>5379.8193318837712</v>
      </c>
      <c r="FE16" s="5">
        <v>4753.383756345178</v>
      </c>
      <c r="FF16" s="5">
        <v>3327.2913793103448</v>
      </c>
      <c r="FG16" s="5">
        <v>1279.703557312253</v>
      </c>
      <c r="FH16" s="184">
        <v>1341.8157894736842</v>
      </c>
      <c r="FI16" s="5">
        <v>5081.4134181027275</v>
      </c>
      <c r="FJ16" s="5">
        <v>5574.1431969552805</v>
      </c>
      <c r="FK16" s="5">
        <v>5325.8800461361016</v>
      </c>
      <c r="FL16" s="5">
        <v>3396.8053278688526</v>
      </c>
      <c r="FM16" s="5">
        <v>1666.9380165289256</v>
      </c>
      <c r="FN16" s="5">
        <v>1473.4772727272727</v>
      </c>
      <c r="FO16" s="10">
        <v>4635.1911015288124</v>
      </c>
      <c r="FP16" s="5">
        <v>5174.1282476506358</v>
      </c>
      <c r="FQ16" s="5">
        <v>5112.172782874618</v>
      </c>
      <c r="FR16" s="5">
        <v>2810.9480874316941</v>
      </c>
      <c r="FS16" s="5">
        <v>1244.2983193277312</v>
      </c>
      <c r="FT16" s="184">
        <v>1152.3805309734514</v>
      </c>
      <c r="FU16" s="99">
        <v>5015.6947348044905</v>
      </c>
      <c r="FV16" s="77">
        <v>5715.5141083521448</v>
      </c>
      <c r="FW16" s="77">
        <v>5366.4941002949854</v>
      </c>
      <c r="FX16" s="77">
        <v>3094.8796068796069</v>
      </c>
      <c r="FY16" s="77">
        <v>1476.6978417266187</v>
      </c>
      <c r="FZ16" s="77">
        <v>1338.5173745173745</v>
      </c>
      <c r="GA16" s="99">
        <v>5288.0249002090859</v>
      </c>
      <c r="GB16" s="77">
        <v>6128.6029625326746</v>
      </c>
      <c r="GC16" s="77">
        <v>5755.4812239221137</v>
      </c>
      <c r="GD16" s="77">
        <v>3345.7563559322034</v>
      </c>
      <c r="GE16" s="77">
        <v>1629.9407894736842</v>
      </c>
      <c r="GF16" s="77">
        <v>1568.5108359133128</v>
      </c>
      <c r="GG16" s="10">
        <v>6703.374575478555</v>
      </c>
      <c r="GH16" s="5">
        <v>7661.9792270982089</v>
      </c>
      <c r="GI16" s="77">
        <v>6976</v>
      </c>
      <c r="GJ16" s="77">
        <v>7646.289699628961</v>
      </c>
      <c r="GK16" s="77">
        <v>8266.0271235781238</v>
      </c>
      <c r="GL16" s="77">
        <v>8376.0517537069245</v>
      </c>
      <c r="GM16" s="77">
        <v>8185.3517560597948</v>
      </c>
      <c r="GN16" s="77">
        <v>8451.6713445460446</v>
      </c>
      <c r="GO16" s="77">
        <v>8976.2914890311295</v>
      </c>
      <c r="GP16" s="78">
        <v>9169.7616788319756</v>
      </c>
      <c r="GQ16" s="78">
        <v>9326.8579059388558</v>
      </c>
      <c r="GR16" s="10">
        <v>7425.9044422035477</v>
      </c>
      <c r="GS16" s="5">
        <v>7182.5738626202674</v>
      </c>
      <c r="GT16" s="5">
        <v>6929.8871537595078</v>
      </c>
      <c r="GU16" s="5">
        <v>8883.8760795623875</v>
      </c>
      <c r="GV16" s="5">
        <v>9874.1673735397271</v>
      </c>
      <c r="GW16" s="5">
        <v>9491.2442966166509</v>
      </c>
      <c r="GX16" s="10">
        <v>7805.6007854436775</v>
      </c>
      <c r="GY16" s="5">
        <v>7449.7448012716468</v>
      </c>
      <c r="GZ16" s="5">
        <v>7736.1980204843057</v>
      </c>
      <c r="HA16" s="5">
        <v>9280.2504792437576</v>
      </c>
      <c r="HB16" s="5">
        <v>9915.9397279216319</v>
      </c>
      <c r="HC16" s="5">
        <v>10074.578729704164</v>
      </c>
      <c r="HD16" s="99">
        <v>7066</v>
      </c>
      <c r="HE16" s="77">
        <v>6685</v>
      </c>
      <c r="HF16" s="77">
        <v>6983</v>
      </c>
      <c r="HG16" s="77">
        <v>9280</v>
      </c>
      <c r="HH16" s="77">
        <v>10846</v>
      </c>
      <c r="HI16" s="77">
        <v>10827</v>
      </c>
      <c r="HJ16" s="135">
        <v>7736.3279982202548</v>
      </c>
      <c r="HK16" s="136">
        <v>7265.7874361980348</v>
      </c>
      <c r="HL16" s="136">
        <v>8358.8897724284579</v>
      </c>
      <c r="HM16" s="136">
        <v>9908.0804318919145</v>
      </c>
      <c r="HN16" s="136">
        <v>11007.833406967295</v>
      </c>
      <c r="HO16" s="137">
        <v>11014.936813430551</v>
      </c>
      <c r="HP16" s="10">
        <v>8187.106473244834</v>
      </c>
      <c r="HQ16" s="5">
        <v>7697.1186094542918</v>
      </c>
      <c r="HR16" s="5">
        <v>8394.8706114171546</v>
      </c>
      <c r="HS16" s="5">
        <v>10537.638806150162</v>
      </c>
      <c r="HT16" s="5">
        <v>11973.910592833565</v>
      </c>
      <c r="HU16" s="5">
        <v>11728.087982219235</v>
      </c>
      <c r="HV16" s="10">
        <v>8300.6211153900222</v>
      </c>
      <c r="HW16" s="5">
        <v>7814.8717280653609</v>
      </c>
      <c r="HX16" s="5">
        <v>8424.7725857156365</v>
      </c>
      <c r="HY16" s="5">
        <v>10426.070791404029</v>
      </c>
      <c r="HZ16" s="5">
        <v>11808.91214280625</v>
      </c>
      <c r="IA16" s="5">
        <v>11699.72828572489</v>
      </c>
      <c r="IB16" s="10">
        <v>7968.7786158251247</v>
      </c>
      <c r="IC16" s="5">
        <v>7457.6628356606125</v>
      </c>
      <c r="ID16" s="5">
        <v>8084.0984111992057</v>
      </c>
      <c r="IE16" s="5">
        <v>9510.1907882340383</v>
      </c>
      <c r="IF16" s="5">
        <v>11557.77861023213</v>
      </c>
      <c r="IG16" s="184">
        <v>11495.666378070699</v>
      </c>
      <c r="IH16" s="5">
        <v>8385.0521163766607</v>
      </c>
      <c r="II16" s="5">
        <v>7892.3223375241078</v>
      </c>
      <c r="IJ16" s="5">
        <v>8140.5854883432867</v>
      </c>
      <c r="IK16" s="5">
        <v>10069.660206610535</v>
      </c>
      <c r="IL16" s="5">
        <v>11799.527517950462</v>
      </c>
      <c r="IM16" s="5">
        <v>11992.988261752116</v>
      </c>
      <c r="IN16" s="99">
        <v>9259.2435598750453</v>
      </c>
      <c r="IO16" s="77">
        <v>8720.3064137532238</v>
      </c>
      <c r="IP16" s="77">
        <v>8782.2618785292398</v>
      </c>
      <c r="IQ16" s="77">
        <v>11083.486573972164</v>
      </c>
      <c r="IR16" s="77">
        <v>12650.136342076128</v>
      </c>
      <c r="IS16" s="77">
        <v>12742.054130430408</v>
      </c>
      <c r="IT16" s="99">
        <v>9541.7585907859066</v>
      </c>
      <c r="IU16" s="77">
        <v>8841.9392172382522</v>
      </c>
      <c r="IV16" s="77">
        <v>9190.9592252954117</v>
      </c>
      <c r="IW16" s="77">
        <v>11462.57371871079</v>
      </c>
      <c r="IX16" s="77">
        <v>13080.755483863779</v>
      </c>
      <c r="IY16" s="77">
        <v>13218.935951073023</v>
      </c>
      <c r="IZ16" s="99">
        <v>9573.5121446945741</v>
      </c>
      <c r="JA16" s="77">
        <v>8732.9340823709863</v>
      </c>
      <c r="JB16" s="77">
        <v>9106.0558209815463</v>
      </c>
      <c r="JC16" s="77">
        <v>11515.780688971456</v>
      </c>
      <c r="JD16" s="77">
        <v>13231.596255429977</v>
      </c>
      <c r="JE16" s="77">
        <v>13293.026208990348</v>
      </c>
    </row>
    <row r="17" spans="1:265" x14ac:dyDescent="0.2">
      <c r="A17" s="15" t="s">
        <v>28</v>
      </c>
      <c r="B17" s="32">
        <v>14619</v>
      </c>
      <c r="C17" s="51">
        <v>16709</v>
      </c>
      <c r="D17" s="78">
        <v>15972</v>
      </c>
      <c r="E17" s="78">
        <v>15235</v>
      </c>
      <c r="F17" s="78">
        <v>14679</v>
      </c>
      <c r="G17" s="78">
        <v>14715</v>
      </c>
      <c r="H17" s="78">
        <v>13490</v>
      </c>
      <c r="I17" s="78">
        <v>13016</v>
      </c>
      <c r="J17" s="78">
        <v>13060</v>
      </c>
      <c r="K17" s="78">
        <v>12219</v>
      </c>
      <c r="L17" s="78">
        <v>12197</v>
      </c>
      <c r="M17" s="10">
        <v>5824</v>
      </c>
      <c r="N17" s="5">
        <v>7470</v>
      </c>
      <c r="O17" s="77">
        <v>7411</v>
      </c>
      <c r="P17" s="77">
        <v>7560</v>
      </c>
      <c r="Q17" s="77">
        <v>6982</v>
      </c>
      <c r="R17" s="77">
        <v>7348</v>
      </c>
      <c r="S17" s="77">
        <v>6852</v>
      </c>
      <c r="T17" s="77">
        <v>6336</v>
      </c>
      <c r="U17" s="78">
        <v>6484</v>
      </c>
      <c r="V17" s="78">
        <v>6278</v>
      </c>
      <c r="W17" s="78">
        <v>6544</v>
      </c>
      <c r="X17" s="12">
        <f t="shared" si="3"/>
        <v>4900</v>
      </c>
      <c r="Y17" s="5">
        <v>2730</v>
      </c>
      <c r="Z17" s="5">
        <v>1228</v>
      </c>
      <c r="AA17" s="5">
        <v>597</v>
      </c>
      <c r="AB17" s="5">
        <v>230</v>
      </c>
      <c r="AC17" s="5">
        <v>115</v>
      </c>
      <c r="AD17" s="12">
        <f t="shared" si="4"/>
        <v>7140</v>
      </c>
      <c r="AE17" s="5">
        <v>3895</v>
      </c>
      <c r="AF17" s="5">
        <v>1504</v>
      </c>
      <c r="AG17" s="5">
        <v>963</v>
      </c>
      <c r="AH17" s="5">
        <v>455</v>
      </c>
      <c r="AI17" s="5">
        <v>323</v>
      </c>
      <c r="AJ17" s="99">
        <v>7226</v>
      </c>
      <c r="AK17" s="77">
        <v>3972</v>
      </c>
      <c r="AL17" s="77">
        <v>1374</v>
      </c>
      <c r="AM17" s="77">
        <v>1078</v>
      </c>
      <c r="AN17" s="77">
        <v>478</v>
      </c>
      <c r="AO17" s="90">
        <v>324</v>
      </c>
      <c r="AP17" s="77">
        <v>7630</v>
      </c>
      <c r="AQ17" s="77">
        <v>4412</v>
      </c>
      <c r="AR17" s="77">
        <v>1415</v>
      </c>
      <c r="AS17" s="77">
        <v>987</v>
      </c>
      <c r="AT17" s="77">
        <v>472</v>
      </c>
      <c r="AU17" s="77">
        <v>344</v>
      </c>
      <c r="AV17" s="99">
        <v>6913</v>
      </c>
      <c r="AW17" s="77">
        <v>3780</v>
      </c>
      <c r="AX17" s="77">
        <v>1269</v>
      </c>
      <c r="AY17" s="77">
        <v>1026</v>
      </c>
      <c r="AZ17" s="77">
        <v>466</v>
      </c>
      <c r="BA17" s="90">
        <v>372</v>
      </c>
      <c r="BB17" s="77">
        <v>7194</v>
      </c>
      <c r="BC17" s="77">
        <v>3867</v>
      </c>
      <c r="BD17" s="77">
        <v>1406</v>
      </c>
      <c r="BE17" s="77">
        <v>1002</v>
      </c>
      <c r="BF17" s="77">
        <v>494</v>
      </c>
      <c r="BG17" s="90">
        <v>425</v>
      </c>
      <c r="BH17" s="77">
        <v>6626</v>
      </c>
      <c r="BI17" s="77">
        <v>3471</v>
      </c>
      <c r="BJ17" s="77">
        <v>1330</v>
      </c>
      <c r="BK17" s="77">
        <v>943</v>
      </c>
      <c r="BL17" s="77">
        <v>464</v>
      </c>
      <c r="BM17" s="90">
        <v>418</v>
      </c>
      <c r="BN17" s="77">
        <v>6143</v>
      </c>
      <c r="BO17" s="77">
        <v>3011</v>
      </c>
      <c r="BP17" s="77">
        <v>1255</v>
      </c>
      <c r="BQ17" s="77">
        <v>974</v>
      </c>
      <c r="BR17" s="77">
        <v>475</v>
      </c>
      <c r="BS17" s="77">
        <v>428</v>
      </c>
      <c r="BT17" s="99">
        <v>6249</v>
      </c>
      <c r="BU17" s="77">
        <v>2966</v>
      </c>
      <c r="BV17" s="77">
        <v>1268</v>
      </c>
      <c r="BW17" s="77">
        <v>1015</v>
      </c>
      <c r="BX17" s="77">
        <v>547</v>
      </c>
      <c r="BY17" s="90">
        <v>453</v>
      </c>
      <c r="BZ17" s="99">
        <v>5971</v>
      </c>
      <c r="CA17" s="77">
        <v>2968</v>
      </c>
      <c r="CB17" s="77">
        <v>1192</v>
      </c>
      <c r="CC17" s="77">
        <v>896</v>
      </c>
      <c r="CD17" s="77">
        <v>490</v>
      </c>
      <c r="CE17" s="77">
        <v>425</v>
      </c>
      <c r="CF17" s="99">
        <v>5727</v>
      </c>
      <c r="CG17" s="77">
        <v>2774</v>
      </c>
      <c r="CH17" s="77">
        <v>1173</v>
      </c>
      <c r="CI17" s="77">
        <v>935</v>
      </c>
      <c r="CJ17" s="77">
        <v>434</v>
      </c>
      <c r="CK17" s="77">
        <v>411</v>
      </c>
      <c r="CL17" s="10">
        <v>10676.133224127327</v>
      </c>
      <c r="CM17" s="5">
        <v>11185.109543904437</v>
      </c>
      <c r="CN17" s="77">
        <v>11298</v>
      </c>
      <c r="CO17" s="77">
        <v>11717.218927686328</v>
      </c>
      <c r="CP17" s="77">
        <v>11751.749885574351</v>
      </c>
      <c r="CQ17" s="77">
        <v>11705.162622667873</v>
      </c>
      <c r="CR17" s="77">
        <v>12235.771593581578</v>
      </c>
      <c r="CS17" s="77">
        <v>12288.455713305304</v>
      </c>
      <c r="CT17" s="77">
        <v>12839.018231078904</v>
      </c>
      <c r="CU17" s="78">
        <v>13192.923955884075</v>
      </c>
      <c r="CV17" s="78">
        <v>13096.561332162584</v>
      </c>
      <c r="CW17" s="10">
        <v>10834.328701820823</v>
      </c>
      <c r="CX17" s="5">
        <v>11291.375798639183</v>
      </c>
      <c r="CY17" s="77">
        <v>11294</v>
      </c>
      <c r="CZ17" s="77">
        <v>11824.945390860779</v>
      </c>
      <c r="DA17" s="77">
        <v>11887.724996402134</v>
      </c>
      <c r="DB17" s="77">
        <v>11818.046314295992</v>
      </c>
      <c r="DC17" s="77">
        <v>14682.581963948709</v>
      </c>
      <c r="DD17" s="77">
        <v>15108.132961581472</v>
      </c>
      <c r="DE17" s="77">
        <v>13045.53242444884</v>
      </c>
      <c r="DF17" s="78">
        <v>13370.194900077779</v>
      </c>
      <c r="DG17" s="78">
        <v>13388.787482551503</v>
      </c>
      <c r="DH17" s="10">
        <v>3526.9938186813188</v>
      </c>
      <c r="DI17" s="5">
        <v>4121.5226238286477</v>
      </c>
      <c r="DJ17" s="77">
        <v>4291</v>
      </c>
      <c r="DK17" s="77">
        <v>4314.3379629629626</v>
      </c>
      <c r="DL17" s="77">
        <v>4313.0933829848182</v>
      </c>
      <c r="DM17" s="77">
        <v>4434.4725095264021</v>
      </c>
      <c r="DN17" s="77">
        <v>4517.5922358435491</v>
      </c>
      <c r="DO17" s="77">
        <v>4411.8989898989903</v>
      </c>
      <c r="DP17" s="77">
        <v>4481.7609500308454</v>
      </c>
      <c r="DQ17" s="78">
        <v>4694.6231283848356</v>
      </c>
      <c r="DR17" s="78">
        <v>4734.3412286063567</v>
      </c>
      <c r="DS17" s="10">
        <v>3803.8089795918368</v>
      </c>
      <c r="DT17" s="5">
        <v>4621.2476190476191</v>
      </c>
      <c r="DU17" s="5">
        <v>3515.1148208469053</v>
      </c>
      <c r="DV17" s="5">
        <v>2312.3232830820771</v>
      </c>
      <c r="DW17" s="5">
        <v>1121.0782608695652</v>
      </c>
      <c r="DX17" s="5">
        <v>589.49565217391307</v>
      </c>
      <c r="DY17" s="10">
        <v>4252.9315126050424</v>
      </c>
      <c r="DZ17" s="5">
        <v>5338.5725288831836</v>
      </c>
      <c r="EA17" s="5">
        <v>4342.7573138297876</v>
      </c>
      <c r="EB17" s="5">
        <v>2492.7435098650053</v>
      </c>
      <c r="EC17" s="5">
        <v>983.89670329670332</v>
      </c>
      <c r="ED17" s="5">
        <v>595.97213622291019</v>
      </c>
      <c r="EE17" s="99">
        <v>4480</v>
      </c>
      <c r="EF17" s="77">
        <v>5483</v>
      </c>
      <c r="EG17" s="77">
        <v>4724</v>
      </c>
      <c r="EH17" s="77">
        <v>2908</v>
      </c>
      <c r="EI17" s="77">
        <v>1340</v>
      </c>
      <c r="EJ17" s="90">
        <v>1011</v>
      </c>
      <c r="EK17" s="77">
        <v>4023.0098296199212</v>
      </c>
      <c r="EL17" s="77">
        <v>5079.5355847688124</v>
      </c>
      <c r="EM17" s="77">
        <v>4168.8805653710251</v>
      </c>
      <c r="EN17" s="77">
        <v>2135.6676798378926</v>
      </c>
      <c r="EO17" s="77">
        <v>437.89830508474574</v>
      </c>
      <c r="EP17" s="77">
        <v>206.67441860465115</v>
      </c>
      <c r="EQ17" s="10">
        <v>3913.4653551280198</v>
      </c>
      <c r="ER17" s="5">
        <v>5062.4719576719581</v>
      </c>
      <c r="ES17" s="5">
        <v>4252.8431836091413</v>
      </c>
      <c r="ET17" s="5">
        <v>2195.8167641325535</v>
      </c>
      <c r="EU17" s="5">
        <v>493.17167381974247</v>
      </c>
      <c r="EV17" s="5">
        <v>102.30645161290323</v>
      </c>
      <c r="EW17" s="10">
        <v>4208.7137892688352</v>
      </c>
      <c r="EX17" s="5">
        <v>5340.5396948538919</v>
      </c>
      <c r="EY17" s="5">
        <v>4674.866998577525</v>
      </c>
      <c r="EZ17" s="5">
        <v>2629.5469061876247</v>
      </c>
      <c r="FA17" s="5">
        <v>722.59716599190278</v>
      </c>
      <c r="FB17" s="5">
        <v>143.50117647058823</v>
      </c>
      <c r="FC17" s="10">
        <v>4215.5854210685184</v>
      </c>
      <c r="FD17" s="5">
        <v>5364.1737251512532</v>
      </c>
      <c r="FE17" s="5">
        <v>4770.9526315789471</v>
      </c>
      <c r="FF17" s="5">
        <v>2682.4411452810182</v>
      </c>
      <c r="FG17" s="5">
        <v>797.36206896551721</v>
      </c>
      <c r="FH17" s="184">
        <v>163.9641148325359</v>
      </c>
      <c r="FI17" s="5">
        <v>4150.5098486081715</v>
      </c>
      <c r="FJ17" s="5">
        <v>5379.0411823314516</v>
      </c>
      <c r="FK17" s="5">
        <v>4877.6772908366538</v>
      </c>
      <c r="FL17" s="5">
        <v>2899.2186858316222</v>
      </c>
      <c r="FM17" s="5">
        <v>638.56210526315795</v>
      </c>
      <c r="FN17" s="5">
        <v>120.67289719626169</v>
      </c>
      <c r="FO17" s="10">
        <v>4225.5180028804607</v>
      </c>
      <c r="FP17" s="5">
        <v>5636.6156439649358</v>
      </c>
      <c r="FQ17" s="5">
        <v>4979.0023659305998</v>
      </c>
      <c r="FR17" s="5">
        <v>2799.4610837438422</v>
      </c>
      <c r="FS17" s="5">
        <v>807.62705667276055</v>
      </c>
      <c r="FT17" s="184">
        <v>199.69094922737307</v>
      </c>
      <c r="FU17" s="99">
        <v>4470.9671746776085</v>
      </c>
      <c r="FV17" s="77">
        <v>5823.1310646900265</v>
      </c>
      <c r="FW17" s="77">
        <v>5138.9815436241606</v>
      </c>
      <c r="FX17" s="77">
        <v>2940.9408482142858</v>
      </c>
      <c r="FY17" s="77">
        <v>1045.0020408163266</v>
      </c>
      <c r="FZ17" s="77">
        <v>330.09882352941179</v>
      </c>
      <c r="GA17" s="99">
        <v>4639.2001047668937</v>
      </c>
      <c r="GB17" s="77">
        <v>5995.7559480894015</v>
      </c>
      <c r="GC17" s="77">
        <v>5373.927536231884</v>
      </c>
      <c r="GD17" s="77">
        <v>3210.2106951871656</v>
      </c>
      <c r="GE17" s="77">
        <v>1060.9470046082949</v>
      </c>
      <c r="GF17" s="77">
        <v>415.71046228710463</v>
      </c>
      <c r="GG17" s="10">
        <v>7149.1394054460079</v>
      </c>
      <c r="GH17" s="5">
        <v>7063.5869200757888</v>
      </c>
      <c r="GI17" s="77">
        <v>7008</v>
      </c>
      <c r="GJ17" s="77">
        <v>7402.8809647233657</v>
      </c>
      <c r="GK17" s="77">
        <v>7438.6565025895325</v>
      </c>
      <c r="GL17" s="77">
        <v>7270.6901131414706</v>
      </c>
      <c r="GM17" s="77">
        <v>7718.1793577380286</v>
      </c>
      <c r="GN17" s="77">
        <v>7876.5567234063137</v>
      </c>
      <c r="GO17" s="77">
        <v>8357.2572810480597</v>
      </c>
      <c r="GP17" s="78">
        <v>8498.3008274992389</v>
      </c>
      <c r="GQ17" s="78">
        <v>8362.2201035562284</v>
      </c>
      <c r="GR17" s="10">
        <v>7030.5197222289862</v>
      </c>
      <c r="GS17" s="5">
        <v>6213.0810827732039</v>
      </c>
      <c r="GT17" s="5">
        <v>7319.2138809739172</v>
      </c>
      <c r="GU17" s="5">
        <v>8522.0054187387468</v>
      </c>
      <c r="GV17" s="5">
        <v>9713.2504409512585</v>
      </c>
      <c r="GW17" s="5">
        <v>10244.83304964691</v>
      </c>
      <c r="GX17" s="10">
        <v>7038.4442860341405</v>
      </c>
      <c r="GY17" s="5">
        <v>5952.8032697559993</v>
      </c>
      <c r="GZ17" s="5">
        <v>6948.6184848093953</v>
      </c>
      <c r="HA17" s="5">
        <v>8798.6322887741771</v>
      </c>
      <c r="HB17" s="5">
        <v>10307.47909534248</v>
      </c>
      <c r="HC17" s="5">
        <v>10695.403662416273</v>
      </c>
      <c r="HD17" s="99">
        <v>6815</v>
      </c>
      <c r="HE17" s="77">
        <v>5811</v>
      </c>
      <c r="HF17" s="77">
        <v>6571</v>
      </c>
      <c r="HG17" s="77">
        <v>8386</v>
      </c>
      <c r="HH17" s="77">
        <v>9954</v>
      </c>
      <c r="HI17" s="77">
        <v>10283</v>
      </c>
      <c r="HJ17" s="135">
        <v>7801.9355612408581</v>
      </c>
      <c r="HK17" s="136">
        <v>6745.4098060919669</v>
      </c>
      <c r="HL17" s="136">
        <v>7656.0648254897542</v>
      </c>
      <c r="HM17" s="136">
        <v>9689.2777110228872</v>
      </c>
      <c r="HN17" s="136">
        <v>11387.047085776034</v>
      </c>
      <c r="HO17" s="137">
        <v>11618.270972256129</v>
      </c>
      <c r="HP17" s="10">
        <v>7974.2596412741141</v>
      </c>
      <c r="HQ17" s="5">
        <v>6825.2530387301758</v>
      </c>
      <c r="HR17" s="5">
        <v>7634.8818127929926</v>
      </c>
      <c r="HS17" s="5">
        <v>9691.9082322695795</v>
      </c>
      <c r="HT17" s="5">
        <v>11394.553322582391</v>
      </c>
      <c r="HU17" s="5">
        <v>11785.418544789231</v>
      </c>
      <c r="HV17" s="10">
        <v>7609.3325250271573</v>
      </c>
      <c r="HW17" s="5">
        <v>6477.5066194421006</v>
      </c>
      <c r="HX17" s="5">
        <v>7143.1793157184675</v>
      </c>
      <c r="HY17" s="5">
        <v>9188.4994081083678</v>
      </c>
      <c r="HZ17" s="5">
        <v>11095.449148304089</v>
      </c>
      <c r="IA17" s="5">
        <v>11674.545137825404</v>
      </c>
      <c r="IB17" s="10">
        <v>10466.996542880192</v>
      </c>
      <c r="IC17" s="5">
        <v>9318.4082387974559</v>
      </c>
      <c r="ID17" s="5">
        <v>9911.629332369761</v>
      </c>
      <c r="IE17" s="5">
        <v>12000.140818667691</v>
      </c>
      <c r="IF17" s="5">
        <v>13885.219894983191</v>
      </c>
      <c r="IG17" s="184">
        <v>14518.617849116174</v>
      </c>
      <c r="IH17" s="5">
        <v>10957.623112973301</v>
      </c>
      <c r="II17" s="5">
        <v>9729.0917792500204</v>
      </c>
      <c r="IJ17" s="5">
        <v>10230.455670744817</v>
      </c>
      <c r="IK17" s="5">
        <v>12208.91427574985</v>
      </c>
      <c r="IL17" s="5">
        <v>14469.570856318314</v>
      </c>
      <c r="IM17" s="5">
        <v>14987.46006438521</v>
      </c>
      <c r="IN17" s="99">
        <v>8820.0144215683795</v>
      </c>
      <c r="IO17" s="77">
        <v>7408.9167804839044</v>
      </c>
      <c r="IP17" s="77">
        <v>8066.5300585182404</v>
      </c>
      <c r="IQ17" s="77">
        <v>10246.071340704999</v>
      </c>
      <c r="IR17" s="77">
        <v>12237.90536777608</v>
      </c>
      <c r="IS17" s="77">
        <v>12845.841475221467</v>
      </c>
      <c r="IT17" s="99">
        <v>8899.227725400171</v>
      </c>
      <c r="IU17" s="77">
        <v>7547.0638353877521</v>
      </c>
      <c r="IV17" s="77">
        <v>8231.213356453618</v>
      </c>
      <c r="IW17" s="77">
        <v>10429.254051863492</v>
      </c>
      <c r="IX17" s="77">
        <v>12325.192859261451</v>
      </c>
      <c r="IY17" s="77">
        <v>13040.096076548367</v>
      </c>
      <c r="IZ17" s="99">
        <v>8749.58737778461</v>
      </c>
      <c r="JA17" s="77">
        <v>7393.0315344621013</v>
      </c>
      <c r="JB17" s="77">
        <v>8014.8599463196188</v>
      </c>
      <c r="JC17" s="77">
        <v>10178.576787364338</v>
      </c>
      <c r="JD17" s="77">
        <v>12327.840477943208</v>
      </c>
      <c r="JE17" s="77">
        <v>12973.077020264398</v>
      </c>
    </row>
    <row r="18" spans="1:265" x14ac:dyDescent="0.2">
      <c r="A18" s="16" t="s">
        <v>29</v>
      </c>
      <c r="B18" s="33">
        <v>18547</v>
      </c>
      <c r="C18" s="52">
        <v>19589</v>
      </c>
      <c r="D18" s="79">
        <v>20596</v>
      </c>
      <c r="E18" s="79">
        <v>18562</v>
      </c>
      <c r="F18" s="79">
        <v>18002</v>
      </c>
      <c r="G18" s="79">
        <v>17157</v>
      </c>
      <c r="H18" s="79">
        <v>15469</v>
      </c>
      <c r="I18" s="79">
        <v>15311</v>
      </c>
      <c r="J18" s="79">
        <v>15769</v>
      </c>
      <c r="K18" s="79">
        <v>15824</v>
      </c>
      <c r="L18" s="79">
        <v>16477</v>
      </c>
      <c r="M18" s="22">
        <v>14503</v>
      </c>
      <c r="N18" s="20">
        <v>15787</v>
      </c>
      <c r="O18" s="88">
        <v>17443</v>
      </c>
      <c r="P18" s="88">
        <v>15886</v>
      </c>
      <c r="Q18" s="88">
        <v>15125</v>
      </c>
      <c r="R18" s="88">
        <v>14554</v>
      </c>
      <c r="S18" s="88">
        <v>13410</v>
      </c>
      <c r="T18" s="88">
        <v>12793</v>
      </c>
      <c r="U18" s="79">
        <v>13059</v>
      </c>
      <c r="V18" s="79">
        <v>13522</v>
      </c>
      <c r="W18" s="79">
        <v>13961</v>
      </c>
      <c r="X18" s="21">
        <f t="shared" si="3"/>
        <v>10965</v>
      </c>
      <c r="Y18" s="20">
        <v>7825</v>
      </c>
      <c r="Z18" s="20">
        <v>2244</v>
      </c>
      <c r="AA18" s="20">
        <v>693</v>
      </c>
      <c r="AB18" s="20">
        <v>169</v>
      </c>
      <c r="AC18" s="20">
        <v>34</v>
      </c>
      <c r="AD18" s="21">
        <f t="shared" si="4"/>
        <v>13170</v>
      </c>
      <c r="AE18" s="20">
        <v>10266</v>
      </c>
      <c r="AF18" s="20">
        <v>1996</v>
      </c>
      <c r="AG18" s="20">
        <v>696</v>
      </c>
      <c r="AH18" s="20">
        <v>171</v>
      </c>
      <c r="AI18" s="20">
        <v>41</v>
      </c>
      <c r="AJ18" s="100">
        <v>14769</v>
      </c>
      <c r="AK18" s="88">
        <v>11190</v>
      </c>
      <c r="AL18" s="88">
        <v>2051</v>
      </c>
      <c r="AM18" s="88">
        <v>1062</v>
      </c>
      <c r="AN18" s="88">
        <v>355</v>
      </c>
      <c r="AO18" s="119">
        <v>111</v>
      </c>
      <c r="AP18" s="88">
        <v>13275</v>
      </c>
      <c r="AQ18" s="88">
        <v>9972</v>
      </c>
      <c r="AR18" s="88">
        <v>1917</v>
      </c>
      <c r="AS18" s="88">
        <v>968</v>
      </c>
      <c r="AT18" s="88">
        <v>290</v>
      </c>
      <c r="AU18" s="88">
        <v>128</v>
      </c>
      <c r="AV18" s="100">
        <v>12443</v>
      </c>
      <c r="AW18" s="88">
        <v>9146</v>
      </c>
      <c r="AX18" s="88">
        <v>1922</v>
      </c>
      <c r="AY18" s="88">
        <v>952</v>
      </c>
      <c r="AZ18" s="88">
        <v>323</v>
      </c>
      <c r="BA18" s="119">
        <v>100</v>
      </c>
      <c r="BB18" s="88">
        <v>12357</v>
      </c>
      <c r="BC18" s="88">
        <v>9003</v>
      </c>
      <c r="BD18" s="88">
        <v>1986</v>
      </c>
      <c r="BE18" s="88">
        <v>987</v>
      </c>
      <c r="BF18" s="88">
        <v>292</v>
      </c>
      <c r="BG18" s="119">
        <v>89</v>
      </c>
      <c r="BH18" s="88">
        <v>10810</v>
      </c>
      <c r="BI18" s="88">
        <v>7722</v>
      </c>
      <c r="BJ18" s="88">
        <v>1770</v>
      </c>
      <c r="BK18" s="88">
        <v>938</v>
      </c>
      <c r="BL18" s="88">
        <v>300</v>
      </c>
      <c r="BM18" s="119">
        <v>80</v>
      </c>
      <c r="BN18" s="88">
        <v>10356</v>
      </c>
      <c r="BO18" s="88">
        <v>7327</v>
      </c>
      <c r="BP18" s="88">
        <v>1716</v>
      </c>
      <c r="BQ18" s="88">
        <v>954</v>
      </c>
      <c r="BR18" s="88">
        <v>259</v>
      </c>
      <c r="BS18" s="88">
        <v>100</v>
      </c>
      <c r="BT18" s="100">
        <v>10611</v>
      </c>
      <c r="BU18" s="88">
        <v>6986</v>
      </c>
      <c r="BV18" s="88">
        <v>2021</v>
      </c>
      <c r="BW18" s="88">
        <v>1066</v>
      </c>
      <c r="BX18" s="88">
        <v>379</v>
      </c>
      <c r="BY18" s="119">
        <v>159</v>
      </c>
      <c r="BZ18" s="100">
        <v>10792</v>
      </c>
      <c r="CA18" s="88">
        <v>7218</v>
      </c>
      <c r="CB18" s="88">
        <v>1963</v>
      </c>
      <c r="CC18" s="88">
        <v>1026</v>
      </c>
      <c r="CD18" s="88">
        <v>402</v>
      </c>
      <c r="CE18" s="88">
        <v>183</v>
      </c>
      <c r="CF18" s="100">
        <v>11539</v>
      </c>
      <c r="CG18" s="88">
        <v>7474</v>
      </c>
      <c r="CH18" s="88">
        <v>2043</v>
      </c>
      <c r="CI18" s="88">
        <v>1197</v>
      </c>
      <c r="CJ18" s="88">
        <v>491</v>
      </c>
      <c r="CK18" s="88">
        <v>334</v>
      </c>
      <c r="CL18" s="22">
        <v>8114.1743675942416</v>
      </c>
      <c r="CM18" s="20">
        <v>8773.9752385673946</v>
      </c>
      <c r="CN18" s="88">
        <v>9433</v>
      </c>
      <c r="CO18" s="88">
        <v>9528.5717372564213</v>
      </c>
      <c r="CP18" s="88">
        <v>9266.693447207037</v>
      </c>
      <c r="CQ18" s="88">
        <v>9713.456519359288</v>
      </c>
      <c r="CR18" s="88">
        <v>10111.631643476767</v>
      </c>
      <c r="CS18" s="88">
        <v>10228.781461978007</v>
      </c>
      <c r="CT18" s="88">
        <v>10621.54071352376</v>
      </c>
      <c r="CU18" s="79">
        <v>11060.723199802242</v>
      </c>
      <c r="CV18" s="79">
        <v>10862.660643384621</v>
      </c>
      <c r="CW18" s="22">
        <v>8131.0246594628634</v>
      </c>
      <c r="CX18" s="20">
        <v>8747.5101139889412</v>
      </c>
      <c r="CY18" s="88">
        <v>9476</v>
      </c>
      <c r="CZ18" s="88">
        <v>9552.2016195844899</v>
      </c>
      <c r="DA18" s="88">
        <v>9310.6325985443727</v>
      </c>
      <c r="DB18" s="88">
        <v>9746.3735442767829</v>
      </c>
      <c r="DC18" s="88">
        <v>10257.792278553619</v>
      </c>
      <c r="DD18" s="88">
        <v>10830.071208958889</v>
      </c>
      <c r="DE18" s="88">
        <v>10709.092709308472</v>
      </c>
      <c r="DF18" s="79">
        <v>11080.711366703881</v>
      </c>
      <c r="DG18" s="79">
        <v>10877.571187286312</v>
      </c>
      <c r="DH18" s="22">
        <v>3422.4051575536096</v>
      </c>
      <c r="DI18" s="20">
        <v>4140.0508012922028</v>
      </c>
      <c r="DJ18" s="88">
        <v>3945</v>
      </c>
      <c r="DK18" s="88">
        <v>4046.8579252171726</v>
      </c>
      <c r="DL18" s="88">
        <v>4300.3733553719012</v>
      </c>
      <c r="DM18" s="88">
        <v>4439.0246667582796</v>
      </c>
      <c r="DN18" s="88">
        <v>4820.7228933631623</v>
      </c>
      <c r="DO18" s="88">
        <v>4881.8628156022824</v>
      </c>
      <c r="DP18" s="88">
        <v>4860.8610153916843</v>
      </c>
      <c r="DQ18" s="79">
        <v>5170.1623280579797</v>
      </c>
      <c r="DR18" s="79">
        <v>5422.7273834252564</v>
      </c>
      <c r="DS18" s="22">
        <v>3985.6922024623805</v>
      </c>
      <c r="DT18" s="20">
        <v>4359.1008306709264</v>
      </c>
      <c r="DU18" s="20">
        <v>3477.4104278074865</v>
      </c>
      <c r="DV18" s="20">
        <v>2213.6147186147186</v>
      </c>
      <c r="DW18" s="20">
        <v>1328.5562130177516</v>
      </c>
      <c r="DX18" s="20">
        <v>920.02941176470586</v>
      </c>
      <c r="DY18" s="22">
        <v>4813.2097949886102</v>
      </c>
      <c r="DZ18" s="20">
        <v>5129.5828949931811</v>
      </c>
      <c r="EA18" s="20">
        <v>4242.7049098196394</v>
      </c>
      <c r="EB18" s="20">
        <v>2700.6192528735633</v>
      </c>
      <c r="EC18" s="20">
        <v>1816.514619883041</v>
      </c>
      <c r="ED18" s="20">
        <v>1731.2439024390244</v>
      </c>
      <c r="EE18" s="100">
        <v>4992</v>
      </c>
      <c r="EF18" s="88">
        <v>5332</v>
      </c>
      <c r="EG18" s="88">
        <v>4862</v>
      </c>
      <c r="EH18" s="88">
        <v>2977</v>
      </c>
      <c r="EI18" s="88">
        <v>2144</v>
      </c>
      <c r="EJ18" s="119">
        <v>1430</v>
      </c>
      <c r="EK18" s="88">
        <v>4810.7996986817325</v>
      </c>
      <c r="EL18" s="88">
        <v>5166.9618933012434</v>
      </c>
      <c r="EM18" s="88">
        <v>4569.788732394366</v>
      </c>
      <c r="EN18" s="88">
        <v>2974.0671487603304</v>
      </c>
      <c r="EO18" s="88">
        <v>1900.8551724137931</v>
      </c>
      <c r="EP18" s="88">
        <v>1156.1875</v>
      </c>
      <c r="EQ18" s="22">
        <v>4758.4700634895125</v>
      </c>
      <c r="ER18" s="20">
        <v>5234.0661491362343</v>
      </c>
      <c r="ES18" s="20">
        <v>4260.7122788761708</v>
      </c>
      <c r="ET18" s="20">
        <v>2764.7563025210084</v>
      </c>
      <c r="EU18" s="20">
        <v>1189.8668730650154</v>
      </c>
      <c r="EV18" s="20">
        <v>1334.1</v>
      </c>
      <c r="EW18" s="22">
        <v>4871.3750101157239</v>
      </c>
      <c r="EX18" s="20">
        <v>5281.5973564367432</v>
      </c>
      <c r="EY18" s="20">
        <v>4643.5594159113798</v>
      </c>
      <c r="EZ18" s="20">
        <v>2943.6767983789259</v>
      </c>
      <c r="FA18" s="20">
        <v>1451.8219178082193</v>
      </c>
      <c r="FB18" s="20">
        <v>1055.1685393258426</v>
      </c>
      <c r="FC18" s="22">
        <v>5223.7755781683627</v>
      </c>
      <c r="FD18" s="20">
        <v>5564.8606578606577</v>
      </c>
      <c r="FE18" s="20">
        <v>5344.047457627119</v>
      </c>
      <c r="FF18" s="20">
        <v>3566.505330490405</v>
      </c>
      <c r="FG18" s="20">
        <v>1805.95</v>
      </c>
      <c r="FH18" s="185">
        <v>1887.8625</v>
      </c>
      <c r="FI18" s="20">
        <v>5159.552723059096</v>
      </c>
      <c r="FJ18" s="20">
        <v>5563.6254947454618</v>
      </c>
      <c r="FK18" s="20">
        <v>5071.8956876456878</v>
      </c>
      <c r="FL18" s="20">
        <v>3456.2505241090148</v>
      </c>
      <c r="FM18" s="20">
        <v>1908.980694980695</v>
      </c>
      <c r="FN18" s="20">
        <v>1725.82</v>
      </c>
      <c r="FO18" s="22">
        <v>5334.1479596644995</v>
      </c>
      <c r="FP18" s="20">
        <v>5849.2646722015461</v>
      </c>
      <c r="FQ18" s="20">
        <v>5500.8416625432956</v>
      </c>
      <c r="FR18" s="20">
        <v>3544.4258911819888</v>
      </c>
      <c r="FS18" s="20">
        <v>1731.1160949868074</v>
      </c>
      <c r="FT18" s="185">
        <v>1169.9937106918239</v>
      </c>
      <c r="FU18" s="100">
        <v>5553.1642883617496</v>
      </c>
      <c r="FV18" s="88">
        <v>6151.1952064283732</v>
      </c>
      <c r="FW18" s="88">
        <v>5534.4340295466127</v>
      </c>
      <c r="FX18" s="88">
        <v>3612.8304093567253</v>
      </c>
      <c r="FY18" s="88">
        <v>1680.5174129353234</v>
      </c>
      <c r="FZ18" s="88">
        <v>1551.8907103825136</v>
      </c>
      <c r="GA18" s="100">
        <v>5562.3268914117343</v>
      </c>
      <c r="GB18" s="88">
        <v>6246.540005351887</v>
      </c>
      <c r="GC18" s="88">
        <v>5626.9314733235442</v>
      </c>
      <c r="GD18" s="88">
        <v>3477.7167919799499</v>
      </c>
      <c r="GE18" s="88">
        <v>2311.2240325865582</v>
      </c>
      <c r="GF18" s="88">
        <v>2106.5598802395211</v>
      </c>
      <c r="GG18" s="22">
        <v>4691.7692100406321</v>
      </c>
      <c r="GH18" s="20">
        <v>4633.9244372751918</v>
      </c>
      <c r="GI18" s="88">
        <v>5488</v>
      </c>
      <c r="GJ18" s="88">
        <v>5481.7138120392483</v>
      </c>
      <c r="GK18" s="88">
        <v>4966.3200918351358</v>
      </c>
      <c r="GL18" s="88">
        <v>5274.4318526010084</v>
      </c>
      <c r="GM18" s="88">
        <v>5290.9087501136046</v>
      </c>
      <c r="GN18" s="88">
        <v>5346.9186463757251</v>
      </c>
      <c r="GO18" s="88">
        <v>5760.6796981320758</v>
      </c>
      <c r="GP18" s="79">
        <v>5890.5608717442619</v>
      </c>
      <c r="GQ18" s="79">
        <v>5439.9332599593645</v>
      </c>
      <c r="GR18" s="22">
        <v>4145.3324570004825</v>
      </c>
      <c r="GS18" s="20">
        <v>3771.923828791937</v>
      </c>
      <c r="GT18" s="20">
        <v>4653.6142316553769</v>
      </c>
      <c r="GU18" s="20">
        <v>5917.4099408481452</v>
      </c>
      <c r="GV18" s="20">
        <v>6802.468446445112</v>
      </c>
      <c r="GW18" s="20">
        <v>7210.995247698158</v>
      </c>
      <c r="GX18" s="22">
        <v>3934.300319000331</v>
      </c>
      <c r="GY18" s="20">
        <v>3617.9272189957601</v>
      </c>
      <c r="GZ18" s="20">
        <v>4504.8052041693018</v>
      </c>
      <c r="HA18" s="20">
        <v>6046.8908611153784</v>
      </c>
      <c r="HB18" s="20">
        <v>6930.9954941059004</v>
      </c>
      <c r="HC18" s="20">
        <v>7016.266211549917</v>
      </c>
      <c r="HD18" s="100">
        <v>4484</v>
      </c>
      <c r="HE18" s="88">
        <v>4143</v>
      </c>
      <c r="HF18" s="88">
        <v>4614</v>
      </c>
      <c r="HG18" s="88">
        <v>6498</v>
      </c>
      <c r="HH18" s="88">
        <v>7332</v>
      </c>
      <c r="HI18" s="88">
        <v>8046</v>
      </c>
      <c r="HJ18" s="161">
        <v>4741.4019209027574</v>
      </c>
      <c r="HK18" s="162">
        <v>4385.2397262832465</v>
      </c>
      <c r="HL18" s="162">
        <v>4982.4128871901239</v>
      </c>
      <c r="HM18" s="162">
        <v>6578.1344708241595</v>
      </c>
      <c r="HN18" s="162">
        <v>7651.3464471706966</v>
      </c>
      <c r="HO18" s="163">
        <v>8396.0141195844899</v>
      </c>
      <c r="HP18" s="22">
        <v>4552.1625350548602</v>
      </c>
      <c r="HQ18" s="20">
        <v>4076.5664494081384</v>
      </c>
      <c r="HR18" s="20">
        <v>5049.920319668202</v>
      </c>
      <c r="HS18" s="20">
        <v>6545.8762960233644</v>
      </c>
      <c r="HT18" s="20">
        <v>8120.7657254793576</v>
      </c>
      <c r="HU18" s="20">
        <v>7976.5325985443724</v>
      </c>
      <c r="HV18" s="22">
        <v>4874.9985341610591</v>
      </c>
      <c r="HW18" s="20">
        <v>4464.7761878400397</v>
      </c>
      <c r="HX18" s="20">
        <v>5102.8141283654031</v>
      </c>
      <c r="HY18" s="20">
        <v>6802.696745897857</v>
      </c>
      <c r="HZ18" s="20">
        <v>8294.551626468563</v>
      </c>
      <c r="IA18" s="20">
        <v>8691.2050049509398</v>
      </c>
      <c r="IB18" s="22">
        <v>5034.0167003852566</v>
      </c>
      <c r="IC18" s="20">
        <v>4692.9316206929616</v>
      </c>
      <c r="ID18" s="20">
        <v>4913.7448209265003</v>
      </c>
      <c r="IE18" s="20">
        <v>6691.2869480632144</v>
      </c>
      <c r="IF18" s="20">
        <v>8451.8422785536186</v>
      </c>
      <c r="IG18" s="185">
        <v>8369.9297785536201</v>
      </c>
      <c r="IH18" s="20">
        <v>5670.5184858997927</v>
      </c>
      <c r="II18" s="20">
        <v>5266.445714213427</v>
      </c>
      <c r="IJ18" s="20">
        <v>5758.175521313201</v>
      </c>
      <c r="IK18" s="20">
        <v>7373.8206848498739</v>
      </c>
      <c r="IL18" s="20">
        <v>8921.0905139781935</v>
      </c>
      <c r="IM18" s="20">
        <v>9104.251208958889</v>
      </c>
      <c r="IN18" s="100">
        <v>5374.9447496439725</v>
      </c>
      <c r="IO18" s="88">
        <v>4859.8280371069259</v>
      </c>
      <c r="IP18" s="88">
        <v>5208.2510467651764</v>
      </c>
      <c r="IQ18" s="88">
        <v>7164.6668181264831</v>
      </c>
      <c r="IR18" s="88">
        <v>8977.9766143216639</v>
      </c>
      <c r="IS18" s="88">
        <v>9539.0989986166478</v>
      </c>
      <c r="IT18" s="100">
        <v>5527.5470783421315</v>
      </c>
      <c r="IU18" s="88">
        <v>4929.5161602755079</v>
      </c>
      <c r="IV18" s="88">
        <v>5546.2773371572684</v>
      </c>
      <c r="IW18" s="88">
        <v>7467.8809573471553</v>
      </c>
      <c r="IX18" s="88">
        <v>9400.1939537685575</v>
      </c>
      <c r="IY18" s="88">
        <v>9528.820656321368</v>
      </c>
      <c r="IZ18" s="100">
        <v>5315.2442958745778</v>
      </c>
      <c r="JA18" s="88">
        <v>4631.0311819344251</v>
      </c>
      <c r="JB18" s="88">
        <v>5250.6397139627679</v>
      </c>
      <c r="JC18" s="88">
        <v>7399.8543953063618</v>
      </c>
      <c r="JD18" s="88">
        <v>8566.3471546997534</v>
      </c>
      <c r="JE18" s="88">
        <v>8771.0113070467905</v>
      </c>
    </row>
    <row r="19" spans="1:265" x14ac:dyDescent="0.2">
      <c r="A19" s="16" t="s">
        <v>30</v>
      </c>
      <c r="B19" s="33">
        <v>21010</v>
      </c>
      <c r="C19" s="52">
        <v>25529</v>
      </c>
      <c r="D19" s="79">
        <v>24749</v>
      </c>
      <c r="E19" s="79">
        <v>23444</v>
      </c>
      <c r="F19" s="79">
        <v>24406</v>
      </c>
      <c r="G19" s="79">
        <v>23921</v>
      </c>
      <c r="H19" s="79">
        <v>22932</v>
      </c>
      <c r="I19" s="79">
        <v>20530</v>
      </c>
      <c r="J19" s="79">
        <v>20003</v>
      </c>
      <c r="K19" s="79">
        <v>19564</v>
      </c>
      <c r="L19" s="79">
        <v>18672</v>
      </c>
      <c r="M19" s="22">
        <v>11277</v>
      </c>
      <c r="N19" s="20">
        <v>14596</v>
      </c>
      <c r="O19" s="88">
        <v>16448</v>
      </c>
      <c r="P19" s="88">
        <v>16342</v>
      </c>
      <c r="Q19" s="88">
        <v>15987</v>
      </c>
      <c r="R19" s="88">
        <v>16163</v>
      </c>
      <c r="S19" s="88">
        <v>15355</v>
      </c>
      <c r="T19" s="88">
        <v>13476</v>
      </c>
      <c r="U19" s="79">
        <v>13041</v>
      </c>
      <c r="V19" s="79">
        <v>12960</v>
      </c>
      <c r="W19" s="79">
        <v>12223</v>
      </c>
      <c r="X19" s="21">
        <f t="shared" si="3"/>
        <v>9119</v>
      </c>
      <c r="Y19" s="20">
        <v>5580</v>
      </c>
      <c r="Z19" s="20">
        <v>2411</v>
      </c>
      <c r="AA19" s="20">
        <v>813</v>
      </c>
      <c r="AB19" s="20">
        <v>227</v>
      </c>
      <c r="AC19" s="20">
        <v>88</v>
      </c>
      <c r="AD19" s="21">
        <f t="shared" si="4"/>
        <v>13272</v>
      </c>
      <c r="AE19" s="20">
        <v>8884</v>
      </c>
      <c r="AF19" s="20">
        <v>2759</v>
      </c>
      <c r="AG19" s="20">
        <v>1243</v>
      </c>
      <c r="AH19" s="20">
        <v>276</v>
      </c>
      <c r="AI19" s="20">
        <v>110</v>
      </c>
      <c r="AJ19" s="100">
        <v>15170</v>
      </c>
      <c r="AK19" s="88">
        <v>10240</v>
      </c>
      <c r="AL19" s="88">
        <v>2986</v>
      </c>
      <c r="AM19" s="88">
        <v>1585</v>
      </c>
      <c r="AN19" s="88">
        <v>274</v>
      </c>
      <c r="AO19" s="119">
        <v>85</v>
      </c>
      <c r="AP19" s="88">
        <v>15638</v>
      </c>
      <c r="AQ19" s="88">
        <v>11060</v>
      </c>
      <c r="AR19" s="88">
        <v>2502</v>
      </c>
      <c r="AS19" s="88">
        <v>1531</v>
      </c>
      <c r="AT19" s="88">
        <v>386</v>
      </c>
      <c r="AU19" s="88">
        <v>159</v>
      </c>
      <c r="AV19" s="100">
        <v>15245</v>
      </c>
      <c r="AW19" s="88">
        <v>10409</v>
      </c>
      <c r="AX19" s="88">
        <v>2623</v>
      </c>
      <c r="AY19" s="88">
        <v>1621</v>
      </c>
      <c r="AZ19" s="88">
        <v>421</v>
      </c>
      <c r="BA19" s="119">
        <v>171</v>
      </c>
      <c r="BB19" s="88">
        <v>15157</v>
      </c>
      <c r="BC19" s="88">
        <v>10478</v>
      </c>
      <c r="BD19" s="88">
        <v>2543</v>
      </c>
      <c r="BE19" s="88">
        <v>1569</v>
      </c>
      <c r="BF19" s="88">
        <v>390</v>
      </c>
      <c r="BG19" s="119">
        <v>177</v>
      </c>
      <c r="BH19" s="88">
        <v>14183</v>
      </c>
      <c r="BI19" s="88">
        <v>9166</v>
      </c>
      <c r="BJ19" s="88">
        <v>2633</v>
      </c>
      <c r="BK19" s="88">
        <v>1731</v>
      </c>
      <c r="BL19" s="88">
        <v>463</v>
      </c>
      <c r="BM19" s="119">
        <v>190</v>
      </c>
      <c r="BN19" s="88">
        <v>12154</v>
      </c>
      <c r="BO19" s="88">
        <v>7510</v>
      </c>
      <c r="BP19" s="88">
        <v>2423</v>
      </c>
      <c r="BQ19" s="88">
        <v>1634</v>
      </c>
      <c r="BR19" s="88">
        <v>424</v>
      </c>
      <c r="BS19" s="88">
        <v>163</v>
      </c>
      <c r="BT19" s="100">
        <v>11627</v>
      </c>
      <c r="BU19" s="88">
        <v>6950</v>
      </c>
      <c r="BV19" s="88">
        <v>2594</v>
      </c>
      <c r="BW19" s="88">
        <v>1543</v>
      </c>
      <c r="BX19" s="88">
        <v>400</v>
      </c>
      <c r="BY19" s="119">
        <v>140</v>
      </c>
      <c r="BZ19" s="100">
        <v>11549</v>
      </c>
      <c r="CA19" s="88">
        <v>7131</v>
      </c>
      <c r="CB19" s="88">
        <v>2278</v>
      </c>
      <c r="CC19" s="88">
        <v>1515</v>
      </c>
      <c r="CD19" s="88">
        <v>432</v>
      </c>
      <c r="CE19" s="88">
        <v>193</v>
      </c>
      <c r="CF19" s="100">
        <v>10430</v>
      </c>
      <c r="CG19" s="88">
        <v>6094</v>
      </c>
      <c r="CH19" s="88">
        <v>2150</v>
      </c>
      <c r="CI19" s="88">
        <v>1484</v>
      </c>
      <c r="CJ19" s="88">
        <v>462</v>
      </c>
      <c r="CK19" s="88">
        <v>240</v>
      </c>
      <c r="CL19" s="22">
        <v>10300.824023218753</v>
      </c>
      <c r="CM19" s="20">
        <v>11021.79797853415</v>
      </c>
      <c r="CN19" s="88">
        <v>11520</v>
      </c>
      <c r="CO19" s="88">
        <v>12237.068222211201</v>
      </c>
      <c r="CP19" s="88">
        <v>12785.135251770431</v>
      </c>
      <c r="CQ19" s="88">
        <v>12260.693860742032</v>
      </c>
      <c r="CR19" s="88">
        <v>11930.495206341096</v>
      </c>
      <c r="CS19" s="88">
        <v>12034.63141453495</v>
      </c>
      <c r="CT19" s="88">
        <v>12463.237377118463</v>
      </c>
      <c r="CU19" s="79">
        <v>12011.054985551527</v>
      </c>
      <c r="CV19" s="79">
        <v>12386.999246998086</v>
      </c>
      <c r="CW19" s="22">
        <v>10566.075489677043</v>
      </c>
      <c r="CX19" s="20">
        <v>11488.661848639864</v>
      </c>
      <c r="CY19" s="88">
        <v>11886</v>
      </c>
      <c r="CZ19" s="88">
        <v>12554.693397690397</v>
      </c>
      <c r="DA19" s="88">
        <v>12822.191451530736</v>
      </c>
      <c r="DB19" s="88">
        <v>12318.878190866266</v>
      </c>
      <c r="DC19" s="88">
        <v>12822.690673768708</v>
      </c>
      <c r="DD19" s="88">
        <v>13160.021504348966</v>
      </c>
      <c r="DE19" s="88">
        <v>12402.252675483976</v>
      </c>
      <c r="DF19" s="79">
        <v>12098.91296552417</v>
      </c>
      <c r="DG19" s="79">
        <v>12321.24749079347</v>
      </c>
      <c r="DH19" s="22">
        <v>4082.2246164760131</v>
      </c>
      <c r="DI19" s="20">
        <v>5019.200191833379</v>
      </c>
      <c r="DJ19" s="88">
        <v>4701</v>
      </c>
      <c r="DK19" s="88">
        <v>4556.3569330559294</v>
      </c>
      <c r="DL19" s="88">
        <v>4566.6308250453494</v>
      </c>
      <c r="DM19" s="88">
        <v>4549.1848048010888</v>
      </c>
      <c r="DN19" s="88">
        <v>4596.0032562683164</v>
      </c>
      <c r="DO19" s="88">
        <v>4550.94857524488</v>
      </c>
      <c r="DP19" s="88">
        <v>4604.5313242849479</v>
      </c>
      <c r="DQ19" s="79">
        <v>5288.3302469135806</v>
      </c>
      <c r="DR19" s="79">
        <v>5712.2371758160843</v>
      </c>
      <c r="DS19" s="22">
        <v>4836.2507950433164</v>
      </c>
      <c r="DT19" s="20">
        <v>5229.3157706093189</v>
      </c>
      <c r="DU19" s="20">
        <v>4792.536291995023</v>
      </c>
      <c r="DV19" s="20">
        <v>3336.9298892988932</v>
      </c>
      <c r="DW19" s="20">
        <v>1981.9383259911895</v>
      </c>
      <c r="DX19" s="20">
        <v>2324.5454545454545</v>
      </c>
      <c r="DY19" s="22">
        <v>5297.3650542495479</v>
      </c>
      <c r="DZ19" s="20">
        <v>5756.8918280054031</v>
      </c>
      <c r="EA19" s="20">
        <v>5105.8412468285615</v>
      </c>
      <c r="EB19" s="20">
        <v>3584.0016090104587</v>
      </c>
      <c r="EC19" s="20">
        <v>1737.5833333333333</v>
      </c>
      <c r="ED19" s="20">
        <v>1280.9000000000001</v>
      </c>
      <c r="EE19" s="100">
        <v>4958</v>
      </c>
      <c r="EF19" s="88">
        <v>5442</v>
      </c>
      <c r="EG19" s="88">
        <v>4597</v>
      </c>
      <c r="EH19" s="88">
        <v>3285</v>
      </c>
      <c r="EI19" s="88">
        <v>1924</v>
      </c>
      <c r="EJ19" s="119">
        <v>306</v>
      </c>
      <c r="EK19" s="88">
        <v>4609.3734492901904</v>
      </c>
      <c r="EL19" s="88">
        <v>5003.1689873417718</v>
      </c>
      <c r="EM19" s="88">
        <v>4398.8421262989605</v>
      </c>
      <c r="EN19" s="88">
        <v>3457.2253429131288</v>
      </c>
      <c r="EO19" s="88">
        <v>1011.5103626943005</v>
      </c>
      <c r="EP19" s="88">
        <v>358.33333333333331</v>
      </c>
      <c r="EQ19" s="22">
        <v>4633.65733027222</v>
      </c>
      <c r="ER19" s="20">
        <v>5013.2852339321744</v>
      </c>
      <c r="ES19" s="20">
        <v>4551.7563858177655</v>
      </c>
      <c r="ET19" s="20">
        <v>3540.6995681677977</v>
      </c>
      <c r="EU19" s="20">
        <v>1506.9144893111638</v>
      </c>
      <c r="EV19" s="20">
        <v>840.22222222222217</v>
      </c>
      <c r="EW19" s="22">
        <v>4671.9781619053902</v>
      </c>
      <c r="EX19" s="20">
        <v>4999.3129414010309</v>
      </c>
      <c r="EY19" s="20">
        <v>4678.7432166732206</v>
      </c>
      <c r="EZ19" s="20">
        <v>3770.7437858508606</v>
      </c>
      <c r="FA19" s="20">
        <v>1495.9358974358975</v>
      </c>
      <c r="FB19" s="20">
        <v>184.27118644067798</v>
      </c>
      <c r="FC19" s="22">
        <v>4802.5567933441444</v>
      </c>
      <c r="FD19" s="20">
        <v>5220.5640410211654</v>
      </c>
      <c r="FE19" s="20">
        <v>4806.8097227497155</v>
      </c>
      <c r="FF19" s="20">
        <v>3921.9699595609472</v>
      </c>
      <c r="FG19" s="20">
        <v>1580.6630669546437</v>
      </c>
      <c r="FH19" s="185">
        <v>451.92631578947368</v>
      </c>
      <c r="FI19" s="20">
        <v>4824.9109758104332</v>
      </c>
      <c r="FJ19" s="20">
        <v>5289.0523302263646</v>
      </c>
      <c r="FK19" s="20">
        <v>4848.431283532811</v>
      </c>
      <c r="FL19" s="20">
        <v>3896.500611995104</v>
      </c>
      <c r="FM19" s="20">
        <v>1810.8278301886792</v>
      </c>
      <c r="FN19" s="20">
        <v>237.80981595092024</v>
      </c>
      <c r="FO19" s="22">
        <v>4880.0977036208824</v>
      </c>
      <c r="FP19" s="20">
        <v>5267.1466187050364</v>
      </c>
      <c r="FQ19" s="20">
        <v>4896.0512721665382</v>
      </c>
      <c r="FR19" s="20">
        <v>4250.5703175631888</v>
      </c>
      <c r="FS19" s="20">
        <v>2029.0074999999999</v>
      </c>
      <c r="FT19" s="185">
        <v>454.55</v>
      </c>
      <c r="FU19" s="100">
        <v>5665.0790544635902</v>
      </c>
      <c r="FV19" s="88">
        <v>6177.066891039125</v>
      </c>
      <c r="FW19" s="88">
        <v>5712.6848112379284</v>
      </c>
      <c r="FX19" s="88">
        <v>4835.9128712871288</v>
      </c>
      <c r="FY19" s="88">
        <v>2081.0972222222222</v>
      </c>
      <c r="FZ19" s="88">
        <v>717.07772020725383</v>
      </c>
      <c r="GA19" s="100">
        <v>6264.4435282837967</v>
      </c>
      <c r="GB19" s="88">
        <v>6973.6749261568757</v>
      </c>
      <c r="GC19" s="88">
        <v>6572.02</v>
      </c>
      <c r="GD19" s="88">
        <v>5225.0161725067383</v>
      </c>
      <c r="GE19" s="88">
        <v>1975.1861471861471</v>
      </c>
      <c r="GF19" s="88">
        <v>184.45</v>
      </c>
      <c r="GG19" s="22">
        <v>6218.59940674274</v>
      </c>
      <c r="GH19" s="20">
        <v>6002.5977867007714</v>
      </c>
      <c r="GI19" s="88">
        <v>6819</v>
      </c>
      <c r="GJ19" s="88">
        <v>7680.7112891552715</v>
      </c>
      <c r="GK19" s="88">
        <v>8218.5044267250814</v>
      </c>
      <c r="GL19" s="88">
        <v>7711.5090559409437</v>
      </c>
      <c r="GM19" s="88">
        <v>7334.4919500727801</v>
      </c>
      <c r="GN19" s="88">
        <v>7483.6828392900698</v>
      </c>
      <c r="GO19" s="88">
        <v>7858.7060528335151</v>
      </c>
      <c r="GP19" s="79">
        <v>6722.7247386379468</v>
      </c>
      <c r="GQ19" s="79">
        <v>6674.7620711820018</v>
      </c>
      <c r="GR19" s="22">
        <v>5729.8246946337267</v>
      </c>
      <c r="GS19" s="20">
        <v>5336.7597190677243</v>
      </c>
      <c r="GT19" s="20">
        <v>5773.5391976820201</v>
      </c>
      <c r="GU19" s="20">
        <v>7229.1456003781495</v>
      </c>
      <c r="GV19" s="20">
        <v>8584.137163685853</v>
      </c>
      <c r="GW19" s="20">
        <v>8241.5300351315891</v>
      </c>
      <c r="GX19" s="22">
        <v>6191.2967943903159</v>
      </c>
      <c r="GY19" s="20">
        <v>5731.7700206344607</v>
      </c>
      <c r="GZ19" s="20">
        <v>6382.8206018113024</v>
      </c>
      <c r="HA19" s="20">
        <v>7904.6602396294056</v>
      </c>
      <c r="HB19" s="20">
        <v>9751.0785153065299</v>
      </c>
      <c r="HC19" s="20">
        <v>10207.761848639864</v>
      </c>
      <c r="HD19" s="100">
        <v>6929</v>
      </c>
      <c r="HE19" s="88">
        <v>6445</v>
      </c>
      <c r="HF19" s="88">
        <v>7290</v>
      </c>
      <c r="HG19" s="88">
        <v>8601</v>
      </c>
      <c r="HH19" s="88">
        <v>9962</v>
      </c>
      <c r="HI19" s="88">
        <v>11581</v>
      </c>
      <c r="HJ19" s="161">
        <v>7945.3199484002062</v>
      </c>
      <c r="HK19" s="162">
        <v>7551.5244103486248</v>
      </c>
      <c r="HL19" s="162">
        <v>8155.8512713914361</v>
      </c>
      <c r="HM19" s="162">
        <v>9097.4680547772678</v>
      </c>
      <c r="HN19" s="162">
        <v>11543.183034996096</v>
      </c>
      <c r="HO19" s="163">
        <v>12196.360064357063</v>
      </c>
      <c r="HP19" s="22">
        <v>8188.5341212585163</v>
      </c>
      <c r="HQ19" s="20">
        <v>7808.9062175985619</v>
      </c>
      <c r="HR19" s="20">
        <v>8270.4350657129708</v>
      </c>
      <c r="HS19" s="20">
        <v>9281.4918833629381</v>
      </c>
      <c r="HT19" s="20">
        <v>11315.276962219572</v>
      </c>
      <c r="HU19" s="20">
        <v>11981.969229308514</v>
      </c>
      <c r="HV19" s="22">
        <v>7646.9000289608757</v>
      </c>
      <c r="HW19" s="20">
        <v>7319.565249465235</v>
      </c>
      <c r="HX19" s="20">
        <v>7640.1349741930453</v>
      </c>
      <c r="HY19" s="20">
        <v>8548.1344050154057</v>
      </c>
      <c r="HZ19" s="20">
        <v>10822.942293430369</v>
      </c>
      <c r="IA19" s="20">
        <v>12134.607004425588</v>
      </c>
      <c r="IB19" s="22">
        <v>8020.1338804245634</v>
      </c>
      <c r="IC19" s="20">
        <v>7602.1266327475423</v>
      </c>
      <c r="ID19" s="20">
        <v>8015.8809510189922</v>
      </c>
      <c r="IE19" s="20">
        <v>8900.7207142077605</v>
      </c>
      <c r="IF19" s="20">
        <v>11242.027606814065</v>
      </c>
      <c r="IG19" s="185">
        <v>12370.764357979235</v>
      </c>
      <c r="IH19" s="20">
        <v>8335.1105285385329</v>
      </c>
      <c r="II19" s="20">
        <v>7870.9691741226015</v>
      </c>
      <c r="IJ19" s="20">
        <v>8311.5902208161551</v>
      </c>
      <c r="IK19" s="20">
        <v>9263.520892353863</v>
      </c>
      <c r="IL19" s="20">
        <v>11349.193674160288</v>
      </c>
      <c r="IM19" s="20">
        <v>12922.211688398045</v>
      </c>
      <c r="IN19" s="100">
        <v>7522.154971863094</v>
      </c>
      <c r="IO19" s="88">
        <v>7135.10605677894</v>
      </c>
      <c r="IP19" s="88">
        <v>7506.2014033174382</v>
      </c>
      <c r="IQ19" s="88">
        <v>8151.6823579207876</v>
      </c>
      <c r="IR19" s="88">
        <v>10373.245175483977</v>
      </c>
      <c r="IS19" s="88">
        <v>11947.702675483977</v>
      </c>
      <c r="IT19" s="100">
        <v>6433.8339110605802</v>
      </c>
      <c r="IU19" s="88">
        <v>5921.8460744850454</v>
      </c>
      <c r="IV19" s="88">
        <v>6386.228154286242</v>
      </c>
      <c r="IW19" s="88">
        <v>7263.0000942370416</v>
      </c>
      <c r="IX19" s="88">
        <v>10017.815743301948</v>
      </c>
      <c r="IY19" s="88">
        <v>11381.835245316917</v>
      </c>
      <c r="IZ19" s="100">
        <v>6056.8039625096735</v>
      </c>
      <c r="JA19" s="88">
        <v>5347.5725646365945</v>
      </c>
      <c r="JB19" s="88">
        <v>5749.2274907934698</v>
      </c>
      <c r="JC19" s="88">
        <v>7096.2313182867319</v>
      </c>
      <c r="JD19" s="88">
        <v>10346.061343607324</v>
      </c>
      <c r="JE19" s="88">
        <v>12136.797490793469</v>
      </c>
    </row>
    <row r="20" spans="1:265" x14ac:dyDescent="0.2">
      <c r="A20" s="16" t="s">
        <v>31</v>
      </c>
      <c r="B20" s="33">
        <v>9099</v>
      </c>
      <c r="C20" s="52">
        <v>10933</v>
      </c>
      <c r="D20" s="79">
        <v>10166</v>
      </c>
      <c r="E20" s="79">
        <v>10487</v>
      </c>
      <c r="F20" s="79">
        <v>9335</v>
      </c>
      <c r="G20" s="79">
        <v>9182</v>
      </c>
      <c r="H20" s="79">
        <v>9634</v>
      </c>
      <c r="I20" s="79">
        <v>9675</v>
      </c>
      <c r="J20" s="79">
        <v>9578</v>
      </c>
      <c r="K20" s="79">
        <v>8658</v>
      </c>
      <c r="L20" s="79">
        <v>8560</v>
      </c>
      <c r="M20" s="22">
        <v>5941</v>
      </c>
      <c r="N20" s="20">
        <v>6896</v>
      </c>
      <c r="O20" s="88">
        <v>7221</v>
      </c>
      <c r="P20" s="88">
        <v>7385</v>
      </c>
      <c r="Q20" s="88">
        <v>6610</v>
      </c>
      <c r="R20" s="88">
        <v>6387</v>
      </c>
      <c r="S20" s="88">
        <v>6538</v>
      </c>
      <c r="T20" s="88">
        <v>6499</v>
      </c>
      <c r="U20" s="79">
        <v>6387</v>
      </c>
      <c r="V20" s="79">
        <v>5920</v>
      </c>
      <c r="W20" s="79">
        <v>6017</v>
      </c>
      <c r="X20" s="21">
        <f t="shared" si="3"/>
        <v>4591</v>
      </c>
      <c r="Y20" s="20">
        <v>2653</v>
      </c>
      <c r="Z20" s="20">
        <v>941</v>
      </c>
      <c r="AA20" s="20">
        <v>576</v>
      </c>
      <c r="AB20" s="20">
        <v>307</v>
      </c>
      <c r="AC20" s="20">
        <v>114</v>
      </c>
      <c r="AD20" s="21">
        <f t="shared" si="4"/>
        <v>5530</v>
      </c>
      <c r="AE20" s="20">
        <v>3317</v>
      </c>
      <c r="AF20" s="20">
        <v>1081</v>
      </c>
      <c r="AG20" s="20">
        <v>681</v>
      </c>
      <c r="AH20" s="20">
        <v>311</v>
      </c>
      <c r="AI20" s="20">
        <v>140</v>
      </c>
      <c r="AJ20" s="100">
        <v>6241</v>
      </c>
      <c r="AK20" s="88">
        <v>3832</v>
      </c>
      <c r="AL20" s="88">
        <v>1165</v>
      </c>
      <c r="AM20" s="88">
        <v>782</v>
      </c>
      <c r="AN20" s="88">
        <v>341</v>
      </c>
      <c r="AO20" s="119">
        <v>121</v>
      </c>
      <c r="AP20" s="88">
        <v>6568</v>
      </c>
      <c r="AQ20" s="88">
        <v>4087</v>
      </c>
      <c r="AR20" s="88">
        <v>1123</v>
      </c>
      <c r="AS20" s="88">
        <v>822</v>
      </c>
      <c r="AT20" s="88">
        <v>366</v>
      </c>
      <c r="AU20" s="88">
        <v>170</v>
      </c>
      <c r="AV20" s="100">
        <v>5473</v>
      </c>
      <c r="AW20" s="88">
        <v>3212</v>
      </c>
      <c r="AX20" s="88">
        <v>1065</v>
      </c>
      <c r="AY20" s="88">
        <v>745</v>
      </c>
      <c r="AZ20" s="88">
        <v>309</v>
      </c>
      <c r="BA20" s="119">
        <v>142</v>
      </c>
      <c r="BB20" s="88">
        <v>5088</v>
      </c>
      <c r="BC20" s="88">
        <v>2897</v>
      </c>
      <c r="BD20" s="88">
        <v>1072</v>
      </c>
      <c r="BE20" s="88">
        <v>681</v>
      </c>
      <c r="BF20" s="88">
        <v>302</v>
      </c>
      <c r="BG20" s="119">
        <v>136</v>
      </c>
      <c r="BH20" s="88">
        <v>5261</v>
      </c>
      <c r="BI20" s="88">
        <v>2900</v>
      </c>
      <c r="BJ20" s="88">
        <v>1149</v>
      </c>
      <c r="BK20" s="88">
        <v>801</v>
      </c>
      <c r="BL20" s="88">
        <v>263</v>
      </c>
      <c r="BM20" s="119">
        <v>148</v>
      </c>
      <c r="BN20" s="88">
        <v>5170</v>
      </c>
      <c r="BO20" s="88">
        <v>2721</v>
      </c>
      <c r="BP20" s="88">
        <v>1108</v>
      </c>
      <c r="BQ20" s="88">
        <v>848</v>
      </c>
      <c r="BR20" s="88">
        <v>331</v>
      </c>
      <c r="BS20" s="88">
        <v>162</v>
      </c>
      <c r="BT20" s="100">
        <v>5284</v>
      </c>
      <c r="BU20" s="88">
        <v>2702</v>
      </c>
      <c r="BV20" s="88">
        <v>1122</v>
      </c>
      <c r="BW20" s="88">
        <v>846</v>
      </c>
      <c r="BX20" s="88">
        <v>381</v>
      </c>
      <c r="BY20" s="119">
        <v>233</v>
      </c>
      <c r="BZ20" s="100">
        <v>4854</v>
      </c>
      <c r="CA20" s="88">
        <v>2456</v>
      </c>
      <c r="CB20" s="88">
        <v>1012</v>
      </c>
      <c r="CC20" s="88">
        <v>707</v>
      </c>
      <c r="CD20" s="88">
        <v>366</v>
      </c>
      <c r="CE20" s="88">
        <v>313</v>
      </c>
      <c r="CF20" s="100">
        <v>4985</v>
      </c>
      <c r="CG20" s="88">
        <v>2492</v>
      </c>
      <c r="CH20" s="88">
        <v>1136</v>
      </c>
      <c r="CI20" s="88">
        <v>789</v>
      </c>
      <c r="CJ20" s="88">
        <v>343</v>
      </c>
      <c r="CK20" s="88">
        <v>225</v>
      </c>
      <c r="CL20" s="22">
        <v>10470.233271871994</v>
      </c>
      <c r="CM20" s="20">
        <v>10771.055763017912</v>
      </c>
      <c r="CN20" s="88">
        <v>11480</v>
      </c>
      <c r="CO20" s="88">
        <v>11106.358340207358</v>
      </c>
      <c r="CP20" s="88">
        <v>11464.089014455085</v>
      </c>
      <c r="CQ20" s="88">
        <v>11753.690377473371</v>
      </c>
      <c r="CR20" s="88">
        <v>12191.419187711419</v>
      </c>
      <c r="CS20" s="88">
        <v>12626.091312836257</v>
      </c>
      <c r="CT20" s="88">
        <v>13317.810635575757</v>
      </c>
      <c r="CU20" s="79">
        <v>13056.832331327683</v>
      </c>
      <c r="CV20" s="79">
        <v>13316.580106189729</v>
      </c>
      <c r="CW20" s="22">
        <v>10640.030829746096</v>
      </c>
      <c r="CX20" s="20">
        <v>11003.590369250882</v>
      </c>
      <c r="CY20" s="88">
        <v>11580</v>
      </c>
      <c r="CZ20" s="88">
        <v>11355.160754322806</v>
      </c>
      <c r="DA20" s="88">
        <v>11930.409113049434</v>
      </c>
      <c r="DB20" s="88">
        <v>12140.97818069992</v>
      </c>
      <c r="DC20" s="88">
        <v>12804.721046044051</v>
      </c>
      <c r="DD20" s="88">
        <v>13339.069239148806</v>
      </c>
      <c r="DE20" s="88">
        <v>13775.936678813967</v>
      </c>
      <c r="DF20" s="79">
        <v>13386.926586490305</v>
      </c>
      <c r="DG20" s="79">
        <v>13597.222229185634</v>
      </c>
      <c r="DH20" s="22">
        <v>3648.2418784716378</v>
      </c>
      <c r="DI20" s="20">
        <v>4163.9134280742455</v>
      </c>
      <c r="DJ20" s="88">
        <v>4633</v>
      </c>
      <c r="DK20" s="88">
        <v>4538.520785375762</v>
      </c>
      <c r="DL20" s="88">
        <v>4607.7617246596064</v>
      </c>
      <c r="DM20" s="88">
        <v>4776.3945514325978</v>
      </c>
      <c r="DN20" s="88">
        <v>4969.0146833894159</v>
      </c>
      <c r="DO20" s="88">
        <v>4885.5496230189256</v>
      </c>
      <c r="DP20" s="88">
        <v>5190.1521841240019</v>
      </c>
      <c r="DQ20" s="79">
        <v>5396.4986486486487</v>
      </c>
      <c r="DR20" s="79">
        <v>5568.1927871032076</v>
      </c>
      <c r="DS20" s="22">
        <v>3956.9675451971248</v>
      </c>
      <c r="DT20" s="20">
        <v>4689.8627968337732</v>
      </c>
      <c r="DU20" s="20">
        <v>4126.2221041445273</v>
      </c>
      <c r="DV20" s="20">
        <v>2359.0434027777778</v>
      </c>
      <c r="DW20" s="20">
        <v>1217.5635179153094</v>
      </c>
      <c r="DX20" s="20">
        <v>954.87719298245611</v>
      </c>
      <c r="DY20" s="22">
        <v>4586.2054249547919</v>
      </c>
      <c r="DZ20" s="20">
        <v>5414.8414229725659</v>
      </c>
      <c r="EA20" s="20">
        <v>4950.4902867715082</v>
      </c>
      <c r="EB20" s="20">
        <v>2293.1395007342144</v>
      </c>
      <c r="EC20" s="20">
        <v>1174.8327974276526</v>
      </c>
      <c r="ED20" s="20">
        <v>872.9</v>
      </c>
      <c r="EE20" s="100">
        <v>4866</v>
      </c>
      <c r="EF20" s="88">
        <v>5505</v>
      </c>
      <c r="EG20" s="88">
        <v>5176</v>
      </c>
      <c r="EH20" s="88">
        <v>3021</v>
      </c>
      <c r="EI20" s="88">
        <v>1835</v>
      </c>
      <c r="EJ20" s="119">
        <v>2120</v>
      </c>
      <c r="EK20" s="88">
        <v>4422.5421741778318</v>
      </c>
      <c r="EL20" s="88">
        <v>5239.4245167604604</v>
      </c>
      <c r="EM20" s="88">
        <v>4727.2448797862871</v>
      </c>
      <c r="EN20" s="88">
        <v>2327.5243309002435</v>
      </c>
      <c r="EO20" s="88">
        <v>907.12295081967216</v>
      </c>
      <c r="EP20" s="88">
        <v>469.41764705882355</v>
      </c>
      <c r="EQ20" s="22">
        <v>4859.9693038552896</v>
      </c>
      <c r="ER20" s="20">
        <v>5726.5448318804483</v>
      </c>
      <c r="ES20" s="20">
        <v>5149.5755868544602</v>
      </c>
      <c r="ET20" s="20">
        <v>2970.6442953020132</v>
      </c>
      <c r="EU20" s="20">
        <v>1339.5663430420711</v>
      </c>
      <c r="EV20" s="20">
        <v>659.12676056338023</v>
      </c>
      <c r="EW20" s="22">
        <v>5090.1949685534591</v>
      </c>
      <c r="EX20" s="20">
        <v>5865.6268553676218</v>
      </c>
      <c r="EY20" s="20">
        <v>5361.2611940298511</v>
      </c>
      <c r="EZ20" s="20">
        <v>3575.0029368575624</v>
      </c>
      <c r="FA20" s="20">
        <v>1784.5860927152319</v>
      </c>
      <c r="FB20" s="20">
        <v>1363.2132352941176</v>
      </c>
      <c r="FC20" s="22">
        <v>5213.0781220300323</v>
      </c>
      <c r="FD20" s="20">
        <v>5929.2451724137927</v>
      </c>
      <c r="FE20" s="20">
        <v>5875.8651000870323</v>
      </c>
      <c r="FF20" s="20">
        <v>3668.8139825218477</v>
      </c>
      <c r="FG20" s="20">
        <v>1548.2623574144486</v>
      </c>
      <c r="FH20" s="185">
        <v>904.80405405405406</v>
      </c>
      <c r="FI20" s="20">
        <v>5100.8417794970983</v>
      </c>
      <c r="FJ20" s="20">
        <v>6053.8313120176408</v>
      </c>
      <c r="FK20" s="20">
        <v>5682.925992779783</v>
      </c>
      <c r="FL20" s="20">
        <v>3579.4610849056603</v>
      </c>
      <c r="FM20" s="20">
        <v>1268.7462235649548</v>
      </c>
      <c r="FN20" s="20">
        <v>906.52469135802471</v>
      </c>
      <c r="FO20" s="22">
        <v>5348.2719530658596</v>
      </c>
      <c r="FP20" s="20">
        <v>6439.0962250185048</v>
      </c>
      <c r="FQ20" s="20">
        <v>6111.4028520499105</v>
      </c>
      <c r="FR20" s="20">
        <v>3645.5224586288418</v>
      </c>
      <c r="FS20" s="20">
        <v>1729.5223097112862</v>
      </c>
      <c r="FT20" s="185">
        <v>1123.5064377682404</v>
      </c>
      <c r="FU20" s="100">
        <v>5530.7276473011952</v>
      </c>
      <c r="FV20" s="88">
        <v>6639.3070032573287</v>
      </c>
      <c r="FW20" s="88">
        <v>6464.840909090909</v>
      </c>
      <c r="FX20" s="88">
        <v>3887.949080622348</v>
      </c>
      <c r="FY20" s="88">
        <v>1880.0464480874316</v>
      </c>
      <c r="FZ20" s="88">
        <v>1791.4313099041533</v>
      </c>
      <c r="GA20" s="100">
        <v>5881.1977933801409</v>
      </c>
      <c r="GB20" s="88">
        <v>6940.1520866773672</v>
      </c>
      <c r="GC20" s="88">
        <v>7009.4445422535209</v>
      </c>
      <c r="GD20" s="88">
        <v>4041.131812420786</v>
      </c>
      <c r="GE20" s="88">
        <v>1800.1982507288631</v>
      </c>
      <c r="GF20" s="88">
        <v>1130.0533333333333</v>
      </c>
      <c r="GG20" s="22">
        <v>6821.9913934003562</v>
      </c>
      <c r="GH20" s="20">
        <v>6607.1423349436664</v>
      </c>
      <c r="GI20" s="88">
        <v>6847</v>
      </c>
      <c r="GJ20" s="88">
        <v>6567.8375548315962</v>
      </c>
      <c r="GK20" s="88">
        <v>6856.3272897954785</v>
      </c>
      <c r="GL20" s="88">
        <v>6977.2958260407731</v>
      </c>
      <c r="GM20" s="88">
        <v>7222.404504322003</v>
      </c>
      <c r="GN20" s="88">
        <v>7740.5416898173316</v>
      </c>
      <c r="GO20" s="88">
        <v>8127.6584514517554</v>
      </c>
      <c r="GP20" s="79">
        <v>7660.3336826790346</v>
      </c>
      <c r="GQ20" s="79">
        <v>7748.3873190865215</v>
      </c>
      <c r="GR20" s="22">
        <v>6683.0632845489708</v>
      </c>
      <c r="GS20" s="20">
        <v>5950.1680329123228</v>
      </c>
      <c r="GT20" s="20">
        <v>6513.8087256015688</v>
      </c>
      <c r="GU20" s="20">
        <v>8280.9874269683187</v>
      </c>
      <c r="GV20" s="20">
        <v>9422.4673118307874</v>
      </c>
      <c r="GW20" s="20">
        <v>9685.15363676364</v>
      </c>
      <c r="GX20" s="22">
        <v>6417.38494429609</v>
      </c>
      <c r="GY20" s="20">
        <v>5588.748946278316</v>
      </c>
      <c r="GZ20" s="20">
        <v>6053.1000824793737</v>
      </c>
      <c r="HA20" s="20">
        <v>8710.4508685166675</v>
      </c>
      <c r="HB20" s="20">
        <v>9828.7575718232292</v>
      </c>
      <c r="HC20" s="20">
        <v>10130.690369250882</v>
      </c>
      <c r="HD20" s="100">
        <v>6714</v>
      </c>
      <c r="HE20" s="88">
        <v>6076</v>
      </c>
      <c r="HF20" s="88">
        <v>6405</v>
      </c>
      <c r="HG20" s="88">
        <v>8559</v>
      </c>
      <c r="HH20" s="88">
        <v>9745</v>
      </c>
      <c r="HI20" s="88">
        <v>9461</v>
      </c>
      <c r="HJ20" s="161">
        <v>6932.6185801449737</v>
      </c>
      <c r="HK20" s="162">
        <v>6115.7362375623452</v>
      </c>
      <c r="HL20" s="162">
        <v>6627.9158745365185</v>
      </c>
      <c r="HM20" s="162">
        <v>9027.6364234225621</v>
      </c>
      <c r="HN20" s="162">
        <v>10448.037803503134</v>
      </c>
      <c r="HO20" s="163">
        <v>10885.743107263983</v>
      </c>
      <c r="HP20" s="22">
        <v>7070.4398091941448</v>
      </c>
      <c r="HQ20" s="20">
        <v>6203.8642811689861</v>
      </c>
      <c r="HR20" s="20">
        <v>6780.8335261949742</v>
      </c>
      <c r="HS20" s="20">
        <v>8959.7648177474221</v>
      </c>
      <c r="HT20" s="20">
        <v>10590.842770007363</v>
      </c>
      <c r="HU20" s="20">
        <v>11271.282352486054</v>
      </c>
      <c r="HV20" s="22">
        <v>7050.7832121464608</v>
      </c>
      <c r="HW20" s="20">
        <v>6275.3513253322981</v>
      </c>
      <c r="HX20" s="20">
        <v>6779.7169866700688</v>
      </c>
      <c r="HY20" s="20">
        <v>8565.9752438423566</v>
      </c>
      <c r="HZ20" s="20">
        <v>10356.392087984688</v>
      </c>
      <c r="IA20" s="20">
        <v>10777.764945405803</v>
      </c>
      <c r="IB20" s="22">
        <v>7591.6429240140187</v>
      </c>
      <c r="IC20" s="20">
        <v>6875.4758736302583</v>
      </c>
      <c r="ID20" s="20">
        <v>6928.8559459570188</v>
      </c>
      <c r="IE20" s="20">
        <v>9135.9070635222033</v>
      </c>
      <c r="IF20" s="20">
        <v>11256.458688629602</v>
      </c>
      <c r="IG20" s="185">
        <v>11899.916991989998</v>
      </c>
      <c r="IH20" s="20">
        <v>8238.2274596517091</v>
      </c>
      <c r="II20" s="20">
        <v>7285.2379271311656</v>
      </c>
      <c r="IJ20" s="20">
        <v>7656.1432463690235</v>
      </c>
      <c r="IK20" s="20">
        <v>9759.6081542431457</v>
      </c>
      <c r="IL20" s="20">
        <v>12070.323015583852</v>
      </c>
      <c r="IM20" s="20">
        <v>12432.544547790782</v>
      </c>
      <c r="IN20" s="100">
        <v>8427.6647257481072</v>
      </c>
      <c r="IO20" s="88">
        <v>7336.8404537954621</v>
      </c>
      <c r="IP20" s="88">
        <v>7664.5338267640564</v>
      </c>
      <c r="IQ20" s="88">
        <v>10130.414220185125</v>
      </c>
      <c r="IR20" s="88">
        <v>12046.41436910268</v>
      </c>
      <c r="IS20" s="88">
        <v>12652.430241045726</v>
      </c>
      <c r="IT20" s="100">
        <v>7856.1989391891093</v>
      </c>
      <c r="IU20" s="88">
        <v>6747.6195832329759</v>
      </c>
      <c r="IV20" s="88">
        <v>6922.0856773993955</v>
      </c>
      <c r="IW20" s="88">
        <v>9498.977505867957</v>
      </c>
      <c r="IX20" s="88">
        <v>11506.880138402874</v>
      </c>
      <c r="IY20" s="88">
        <v>11595.495276586151</v>
      </c>
      <c r="IZ20" s="100">
        <v>7716.0244358054933</v>
      </c>
      <c r="JA20" s="88">
        <v>6657.0701425082671</v>
      </c>
      <c r="JB20" s="88">
        <v>6587.7776869321133</v>
      </c>
      <c r="JC20" s="88">
        <v>9556.0904167648478</v>
      </c>
      <c r="JD20" s="88">
        <v>11797.023978456771</v>
      </c>
      <c r="JE20" s="88">
        <v>12467.168895852301</v>
      </c>
    </row>
    <row r="21" spans="1:265" x14ac:dyDescent="0.2">
      <c r="A21" s="16" t="s">
        <v>32</v>
      </c>
      <c r="B21" s="33">
        <v>13097</v>
      </c>
      <c r="C21" s="52">
        <v>15141</v>
      </c>
      <c r="D21" s="79">
        <v>14405</v>
      </c>
      <c r="E21" s="79">
        <v>14501</v>
      </c>
      <c r="F21" s="79">
        <v>14177</v>
      </c>
      <c r="G21" s="79">
        <v>13597</v>
      </c>
      <c r="H21" s="79">
        <v>12923</v>
      </c>
      <c r="I21" s="79">
        <v>12375</v>
      </c>
      <c r="J21" s="79">
        <v>12060</v>
      </c>
      <c r="K21" s="79">
        <v>12621</v>
      </c>
      <c r="L21" s="79">
        <v>12483</v>
      </c>
      <c r="M21" s="22">
        <v>11239</v>
      </c>
      <c r="N21" s="20">
        <v>13516</v>
      </c>
      <c r="O21" s="88">
        <v>13021</v>
      </c>
      <c r="P21" s="88">
        <v>13325</v>
      </c>
      <c r="Q21" s="88">
        <v>12972</v>
      </c>
      <c r="R21" s="88">
        <v>12441</v>
      </c>
      <c r="S21" s="88">
        <v>11803</v>
      </c>
      <c r="T21" s="88">
        <v>11242</v>
      </c>
      <c r="U21" s="79">
        <v>10937</v>
      </c>
      <c r="V21" s="79">
        <v>11354</v>
      </c>
      <c r="W21" s="79">
        <v>11252</v>
      </c>
      <c r="X21" s="21">
        <f t="shared" si="3"/>
        <v>6919</v>
      </c>
      <c r="Y21" s="20">
        <v>4982</v>
      </c>
      <c r="Z21" s="20">
        <v>1085</v>
      </c>
      <c r="AA21" s="20">
        <v>519</v>
      </c>
      <c r="AB21" s="20">
        <v>232</v>
      </c>
      <c r="AC21" s="20">
        <v>101</v>
      </c>
      <c r="AD21" s="21">
        <f t="shared" si="4"/>
        <v>9883</v>
      </c>
      <c r="AE21" s="20">
        <v>6275</v>
      </c>
      <c r="AF21" s="20">
        <v>1862</v>
      </c>
      <c r="AG21" s="20">
        <v>1000</v>
      </c>
      <c r="AH21" s="20">
        <v>552</v>
      </c>
      <c r="AI21" s="20">
        <v>194</v>
      </c>
      <c r="AJ21" s="100">
        <v>9929</v>
      </c>
      <c r="AK21" s="88">
        <v>6667</v>
      </c>
      <c r="AL21" s="88">
        <v>1531</v>
      </c>
      <c r="AM21" s="88">
        <v>983</v>
      </c>
      <c r="AN21" s="88">
        <v>522</v>
      </c>
      <c r="AO21" s="119">
        <v>226</v>
      </c>
      <c r="AP21" s="88">
        <v>10407</v>
      </c>
      <c r="AQ21" s="88">
        <v>7312</v>
      </c>
      <c r="AR21" s="88">
        <v>1472</v>
      </c>
      <c r="AS21" s="88">
        <v>975</v>
      </c>
      <c r="AT21" s="88">
        <v>464</v>
      </c>
      <c r="AU21" s="88">
        <v>184</v>
      </c>
      <c r="AV21" s="100">
        <v>9645</v>
      </c>
      <c r="AW21" s="88">
        <v>6658</v>
      </c>
      <c r="AX21" s="88">
        <v>1429</v>
      </c>
      <c r="AY21" s="88">
        <v>901</v>
      </c>
      <c r="AZ21" s="88">
        <v>437</v>
      </c>
      <c r="BA21" s="119">
        <v>220</v>
      </c>
      <c r="BB21" s="88">
        <v>9218</v>
      </c>
      <c r="BC21" s="88">
        <v>6019</v>
      </c>
      <c r="BD21" s="88">
        <v>1501</v>
      </c>
      <c r="BE21" s="88">
        <v>1051</v>
      </c>
      <c r="BF21" s="88">
        <v>438</v>
      </c>
      <c r="BG21" s="119">
        <v>209</v>
      </c>
      <c r="BH21" s="88">
        <v>8632</v>
      </c>
      <c r="BI21" s="88">
        <v>5284</v>
      </c>
      <c r="BJ21" s="88">
        <v>1458</v>
      </c>
      <c r="BK21" s="88">
        <v>1069</v>
      </c>
      <c r="BL21" s="88">
        <v>476</v>
      </c>
      <c r="BM21" s="119">
        <v>345</v>
      </c>
      <c r="BN21" s="88">
        <v>7876</v>
      </c>
      <c r="BO21" s="88">
        <v>4481</v>
      </c>
      <c r="BP21" s="88">
        <v>1471</v>
      </c>
      <c r="BQ21" s="88">
        <v>1043</v>
      </c>
      <c r="BR21" s="88">
        <v>546</v>
      </c>
      <c r="BS21" s="88">
        <v>335</v>
      </c>
      <c r="BT21" s="100">
        <v>7539</v>
      </c>
      <c r="BU21" s="88">
        <v>3960</v>
      </c>
      <c r="BV21" s="88">
        <v>1545</v>
      </c>
      <c r="BW21" s="88">
        <v>1119</v>
      </c>
      <c r="BX21" s="88">
        <v>548</v>
      </c>
      <c r="BY21" s="119">
        <v>367</v>
      </c>
      <c r="BZ21" s="100">
        <v>7773</v>
      </c>
      <c r="CA21" s="88">
        <v>4286</v>
      </c>
      <c r="CB21" s="88">
        <v>1513</v>
      </c>
      <c r="CC21" s="88">
        <v>1078</v>
      </c>
      <c r="CD21" s="88">
        <v>515</v>
      </c>
      <c r="CE21" s="88">
        <v>381</v>
      </c>
      <c r="CF21" s="100">
        <v>7512</v>
      </c>
      <c r="CG21" s="88">
        <v>3965</v>
      </c>
      <c r="CH21" s="88">
        <v>1513</v>
      </c>
      <c r="CI21" s="88">
        <v>1112</v>
      </c>
      <c r="CJ21" s="88">
        <v>529</v>
      </c>
      <c r="CK21" s="88">
        <v>393</v>
      </c>
      <c r="CL21" s="22">
        <v>10572.848079440755</v>
      </c>
      <c r="CM21" s="20">
        <v>11407.524158184257</v>
      </c>
      <c r="CN21" s="88">
        <v>11745</v>
      </c>
      <c r="CO21" s="88">
        <v>12303.359685068066</v>
      </c>
      <c r="CP21" s="88">
        <v>12983.197814714726</v>
      </c>
      <c r="CQ21" s="88">
        <v>13200.654855556579</v>
      </c>
      <c r="CR21" s="88">
        <v>13062.993595569389</v>
      </c>
      <c r="CS21" s="88">
        <v>13047.663715912966</v>
      </c>
      <c r="CT21" s="88">
        <v>13065.047961694787</v>
      </c>
      <c r="CU21" s="79">
        <v>13214.270584514596</v>
      </c>
      <c r="CV21" s="79">
        <v>13389.671663481502</v>
      </c>
      <c r="CW21" s="22">
        <v>11201.775913543024</v>
      </c>
      <c r="CX21" s="20">
        <v>12063.039963028812</v>
      </c>
      <c r="CY21" s="88">
        <v>11987</v>
      </c>
      <c r="CZ21" s="88">
        <v>12531.643939283183</v>
      </c>
      <c r="DA21" s="88">
        <v>13216.31636954388</v>
      </c>
      <c r="DB21" s="88">
        <v>13429.128009413533</v>
      </c>
      <c r="DC21" s="88">
        <v>14401.123147124774</v>
      </c>
      <c r="DD21" s="88">
        <v>14832.566027936133</v>
      </c>
      <c r="DE21" s="88">
        <v>13368.207695181587</v>
      </c>
      <c r="DF21" s="79">
        <v>13526.922382648139</v>
      </c>
      <c r="DG21" s="79">
        <v>13765.06437040631</v>
      </c>
      <c r="DH21" s="22">
        <v>3794.7325384820715</v>
      </c>
      <c r="DI21" s="20">
        <v>4658.8532110091746</v>
      </c>
      <c r="DJ21" s="88">
        <v>5108</v>
      </c>
      <c r="DK21" s="88">
        <v>5256.9349343339591</v>
      </c>
      <c r="DL21" s="88">
        <v>5317.8873728029603</v>
      </c>
      <c r="DM21" s="88">
        <v>5549.7281569005709</v>
      </c>
      <c r="DN21" s="88">
        <v>5905.6311954587818</v>
      </c>
      <c r="DO21" s="88">
        <v>5981.1619818537629</v>
      </c>
      <c r="DP21" s="88">
        <v>6005.6759623297066</v>
      </c>
      <c r="DQ21" s="79">
        <v>6208.2421173154835</v>
      </c>
      <c r="DR21" s="79">
        <v>6817.6033594027731</v>
      </c>
      <c r="DS21" s="22">
        <v>4070.9684925567281</v>
      </c>
      <c r="DT21" s="20">
        <v>4433.6186270574062</v>
      </c>
      <c r="DU21" s="20">
        <v>3819.9400921658985</v>
      </c>
      <c r="DV21" s="20">
        <v>2576.9807321772641</v>
      </c>
      <c r="DW21" s="20">
        <v>1947.8534482758621</v>
      </c>
      <c r="DX21" s="20">
        <v>1433.1980198019803</v>
      </c>
      <c r="DY21" s="22">
        <v>5109.5759384802186</v>
      </c>
      <c r="DZ21" s="20">
        <v>5750.5929880478088</v>
      </c>
      <c r="EA21" s="20">
        <v>5027.6552094522021</v>
      </c>
      <c r="EB21" s="20">
        <v>3358.3130000000001</v>
      </c>
      <c r="EC21" s="20">
        <v>2311.557971014493</v>
      </c>
      <c r="ED21" s="20">
        <v>2150.4175257731958</v>
      </c>
      <c r="EE21" s="100">
        <v>5977</v>
      </c>
      <c r="EF21" s="88">
        <v>6428</v>
      </c>
      <c r="EG21" s="88">
        <v>6110</v>
      </c>
      <c r="EH21" s="88">
        <v>4650</v>
      </c>
      <c r="EI21" s="88">
        <v>3427</v>
      </c>
      <c r="EJ21" s="119">
        <v>3439</v>
      </c>
      <c r="EK21" s="88">
        <v>5617.0929182281161</v>
      </c>
      <c r="EL21" s="88">
        <v>5839.8568107221008</v>
      </c>
      <c r="EM21" s="88">
        <v>6043.585597826087</v>
      </c>
      <c r="EN21" s="88">
        <v>4673.4789743589745</v>
      </c>
      <c r="EO21" s="88">
        <v>3581.7284482758619</v>
      </c>
      <c r="EP21" s="88">
        <v>3485.4945652173915</v>
      </c>
      <c r="EQ21" s="22">
        <v>5890.3011923276308</v>
      </c>
      <c r="ER21" s="20">
        <v>6119.6809852808656</v>
      </c>
      <c r="ES21" s="20">
        <v>6303.5423372988107</v>
      </c>
      <c r="ET21" s="20">
        <v>5099.3618201997779</v>
      </c>
      <c r="EU21" s="20">
        <v>3748.9336384439357</v>
      </c>
      <c r="EV21" s="20">
        <v>3757.0363636363636</v>
      </c>
      <c r="EW21" s="22">
        <v>5989.4396832284665</v>
      </c>
      <c r="EX21" s="20">
        <v>6292.6720385446088</v>
      </c>
      <c r="EY21" s="20">
        <v>6458.8927381745507</v>
      </c>
      <c r="EZ21" s="20">
        <v>5128.677450047574</v>
      </c>
      <c r="FA21" s="20">
        <v>3506.2785388127854</v>
      </c>
      <c r="FB21" s="20">
        <v>3417.5789473684213</v>
      </c>
      <c r="FC21" s="22">
        <v>6546.3317886932346</v>
      </c>
      <c r="FD21" s="20">
        <v>6957.3828538985617</v>
      </c>
      <c r="FE21" s="20">
        <v>7045.98353909465</v>
      </c>
      <c r="FF21" s="20">
        <v>5765.8727782974747</v>
      </c>
      <c r="FG21" s="20">
        <v>4123.4684873949582</v>
      </c>
      <c r="FH21" s="185">
        <v>3900.2666666666669</v>
      </c>
      <c r="FI21" s="20">
        <v>6643.3025647536824</v>
      </c>
      <c r="FJ21" s="20">
        <v>7297.6380272260658</v>
      </c>
      <c r="FK21" s="20">
        <v>7390.4289598912301</v>
      </c>
      <c r="FL21" s="20">
        <v>5121.7075743048899</v>
      </c>
      <c r="FM21" s="20">
        <v>3907.8479853479853</v>
      </c>
      <c r="FN21" s="20">
        <v>3805.9343283582089</v>
      </c>
      <c r="FO21" s="22">
        <v>6811.2882345138614</v>
      </c>
      <c r="FP21" s="20">
        <v>7512.0949494949491</v>
      </c>
      <c r="FQ21" s="20">
        <v>7418.1223300970878</v>
      </c>
      <c r="FR21" s="20">
        <v>5765.7202859696154</v>
      </c>
      <c r="FS21" s="20">
        <v>4182.6259124087592</v>
      </c>
      <c r="FT21" s="185">
        <v>3807.8664850136238</v>
      </c>
      <c r="FU21" s="100">
        <v>6942.1794673871091</v>
      </c>
      <c r="FV21" s="88">
        <v>7665.6866542230518</v>
      </c>
      <c r="FW21" s="88">
        <v>7477.8341044282879</v>
      </c>
      <c r="FX21" s="88">
        <v>5677.6753246753251</v>
      </c>
      <c r="FY21" s="88">
        <v>4187.8893203883499</v>
      </c>
      <c r="FZ21" s="88">
        <v>3976.8188976377951</v>
      </c>
      <c r="GA21" s="100">
        <v>7918.3598242811504</v>
      </c>
      <c r="GB21" s="88">
        <v>8741.5324085750308</v>
      </c>
      <c r="GC21" s="88">
        <v>8702.1480502313279</v>
      </c>
      <c r="GD21" s="88">
        <v>6785.7473021582737</v>
      </c>
      <c r="GE21" s="88">
        <v>4625.1228733459357</v>
      </c>
      <c r="GF21" s="88">
        <v>4233.4656488549617</v>
      </c>
      <c r="GG21" s="22">
        <v>6778.1155409586836</v>
      </c>
      <c r="GH21" s="20">
        <v>6748.6709471750819</v>
      </c>
      <c r="GI21" s="88">
        <v>6637</v>
      </c>
      <c r="GJ21" s="88">
        <v>7046.424750734107</v>
      </c>
      <c r="GK21" s="88">
        <v>7665.3104419117653</v>
      </c>
      <c r="GL21" s="88">
        <v>7650.9266986560078</v>
      </c>
      <c r="GM21" s="88">
        <v>7157.3624001106073</v>
      </c>
      <c r="GN21" s="88">
        <v>7066.501734059203</v>
      </c>
      <c r="GO21" s="88">
        <v>7059.3719993650802</v>
      </c>
      <c r="GP21" s="79">
        <v>7006.0284671991121</v>
      </c>
      <c r="GQ21" s="79">
        <v>6572.0683040787289</v>
      </c>
      <c r="GR21" s="22">
        <v>7130.8074209862962</v>
      </c>
      <c r="GS21" s="20">
        <v>6768.157286485618</v>
      </c>
      <c r="GT21" s="20">
        <v>7381.8358213771262</v>
      </c>
      <c r="GU21" s="20">
        <v>8624.7951813657601</v>
      </c>
      <c r="GV21" s="20">
        <v>9253.9224652671619</v>
      </c>
      <c r="GW21" s="20">
        <v>9768.5778937410432</v>
      </c>
      <c r="GX21" s="22">
        <v>6953.4640245485934</v>
      </c>
      <c r="GY21" s="20">
        <v>6312.4469749810032</v>
      </c>
      <c r="GZ21" s="20">
        <v>7035.3847535766099</v>
      </c>
      <c r="HA21" s="20">
        <v>8704.726963028812</v>
      </c>
      <c r="HB21" s="20">
        <v>9751.48199201432</v>
      </c>
      <c r="HC21" s="20">
        <v>9912.6224372556171</v>
      </c>
      <c r="HD21" s="100">
        <v>6009</v>
      </c>
      <c r="HE21" s="88">
        <v>5559</v>
      </c>
      <c r="HF21" s="88">
        <v>5877</v>
      </c>
      <c r="HG21" s="88">
        <v>7336</v>
      </c>
      <c r="HH21" s="88">
        <v>8560</v>
      </c>
      <c r="HI21" s="88">
        <v>8547</v>
      </c>
      <c r="HJ21" s="161">
        <v>6914.5510210550674</v>
      </c>
      <c r="HK21" s="162">
        <v>6691.7871285610827</v>
      </c>
      <c r="HL21" s="162">
        <v>6488.0583414570965</v>
      </c>
      <c r="HM21" s="162">
        <v>7858.164964924209</v>
      </c>
      <c r="HN21" s="162">
        <v>8949.9154910073212</v>
      </c>
      <c r="HO21" s="163">
        <v>9046.1493740657916</v>
      </c>
      <c r="HP21" s="22">
        <v>7326.015177216249</v>
      </c>
      <c r="HQ21" s="20">
        <v>7096.6353842630142</v>
      </c>
      <c r="HR21" s="20">
        <v>6912.7740322450691</v>
      </c>
      <c r="HS21" s="20">
        <v>8116.9545493441019</v>
      </c>
      <c r="HT21" s="20">
        <v>9467.3827310999441</v>
      </c>
      <c r="HU21" s="20">
        <v>9459.2800059075162</v>
      </c>
      <c r="HV21" s="22">
        <v>7439.6883261850662</v>
      </c>
      <c r="HW21" s="20">
        <v>7136.4559708689239</v>
      </c>
      <c r="HX21" s="20">
        <v>6970.235271238982</v>
      </c>
      <c r="HY21" s="20">
        <v>8300.4505593659596</v>
      </c>
      <c r="HZ21" s="20">
        <v>9922.8494706007477</v>
      </c>
      <c r="IA21" s="20">
        <v>10011.549062045111</v>
      </c>
      <c r="IB21" s="22">
        <v>7854.7913584315393</v>
      </c>
      <c r="IC21" s="20">
        <v>7443.7402932262121</v>
      </c>
      <c r="ID21" s="20">
        <v>7355.1396080301238</v>
      </c>
      <c r="IE21" s="20">
        <v>8635.2503688272991</v>
      </c>
      <c r="IF21" s="20">
        <v>10277.654659729815</v>
      </c>
      <c r="IG21" s="185">
        <v>10500.856480458107</v>
      </c>
      <c r="IH21" s="20">
        <v>8189.2634631824503</v>
      </c>
      <c r="II21" s="20">
        <v>7534.928000710067</v>
      </c>
      <c r="IJ21" s="20">
        <v>7442.1370680449027</v>
      </c>
      <c r="IK21" s="20">
        <v>9710.8584536312428</v>
      </c>
      <c r="IL21" s="20">
        <v>10924.718042588147</v>
      </c>
      <c r="IM21" s="20">
        <v>11026.631699577923</v>
      </c>
      <c r="IN21" s="100">
        <v>6556.9194606677256</v>
      </c>
      <c r="IO21" s="88">
        <v>5856.1127456866379</v>
      </c>
      <c r="IP21" s="88">
        <v>5950.0853650844992</v>
      </c>
      <c r="IQ21" s="88">
        <v>7602.4874092119717</v>
      </c>
      <c r="IR21" s="88">
        <v>9185.5817827728279</v>
      </c>
      <c r="IS21" s="88">
        <v>9560.3412101679642</v>
      </c>
      <c r="IT21" s="100">
        <v>6584.7429152610302</v>
      </c>
      <c r="IU21" s="88">
        <v>5861.2357284250875</v>
      </c>
      <c r="IV21" s="88">
        <v>6049.0882782198514</v>
      </c>
      <c r="IW21" s="88">
        <v>7849.2470579728142</v>
      </c>
      <c r="IX21" s="88">
        <v>9339.0330622597903</v>
      </c>
      <c r="IY21" s="88">
        <v>9550.1034850103442</v>
      </c>
      <c r="IZ21" s="100">
        <v>5846.7045461251591</v>
      </c>
      <c r="JA21" s="88">
        <v>5023.5319618312787</v>
      </c>
      <c r="JB21" s="88">
        <v>5062.9163201749816</v>
      </c>
      <c r="JC21" s="88">
        <v>6979.3170682480359</v>
      </c>
      <c r="JD21" s="88">
        <v>9139.9414970603739</v>
      </c>
      <c r="JE21" s="88">
        <v>9531.5987215513487</v>
      </c>
    </row>
    <row r="22" spans="1:265" x14ac:dyDescent="0.2">
      <c r="A22" s="15" t="s">
        <v>33</v>
      </c>
      <c r="B22" s="32">
        <v>12691</v>
      </c>
      <c r="C22" s="51">
        <v>15733</v>
      </c>
      <c r="D22" s="78">
        <v>15338</v>
      </c>
      <c r="E22" s="78">
        <v>14489</v>
      </c>
      <c r="F22" s="78">
        <v>13036</v>
      </c>
      <c r="G22" s="78">
        <v>12988</v>
      </c>
      <c r="H22" s="78">
        <v>13446</v>
      </c>
      <c r="I22" s="78">
        <v>19704</v>
      </c>
      <c r="J22" s="78">
        <v>18473</v>
      </c>
      <c r="K22" s="78">
        <v>19153</v>
      </c>
      <c r="L22" s="78">
        <v>18518</v>
      </c>
      <c r="M22" s="10">
        <v>8990</v>
      </c>
      <c r="N22" s="5">
        <v>11949</v>
      </c>
      <c r="O22" s="77">
        <v>12371</v>
      </c>
      <c r="P22" s="77">
        <v>12157</v>
      </c>
      <c r="Q22" s="77">
        <v>11188</v>
      </c>
      <c r="R22" s="77">
        <v>11251</v>
      </c>
      <c r="S22" s="77">
        <v>11672</v>
      </c>
      <c r="T22" s="77">
        <v>18096</v>
      </c>
      <c r="U22" s="78">
        <v>17232</v>
      </c>
      <c r="V22" s="78">
        <v>17892</v>
      </c>
      <c r="W22" s="78">
        <v>17275</v>
      </c>
      <c r="X22" s="12">
        <f t="shared" si="3"/>
        <v>6691</v>
      </c>
      <c r="Y22" s="5">
        <v>3769</v>
      </c>
      <c r="Z22" s="5">
        <v>1796</v>
      </c>
      <c r="AA22" s="5">
        <v>760</v>
      </c>
      <c r="AB22" s="5">
        <v>276</v>
      </c>
      <c r="AC22" s="5">
        <v>90</v>
      </c>
      <c r="AD22" s="12">
        <f t="shared" si="4"/>
        <v>9909</v>
      </c>
      <c r="AE22" s="5">
        <v>6458</v>
      </c>
      <c r="AF22" s="5">
        <v>1972</v>
      </c>
      <c r="AG22" s="5">
        <v>977</v>
      </c>
      <c r="AH22" s="5">
        <v>370</v>
      </c>
      <c r="AI22" s="5">
        <v>132</v>
      </c>
      <c r="AJ22" s="99">
        <v>10475</v>
      </c>
      <c r="AK22" s="77">
        <v>7053</v>
      </c>
      <c r="AL22" s="77">
        <v>1926</v>
      </c>
      <c r="AM22" s="77">
        <v>1116</v>
      </c>
      <c r="AN22" s="77">
        <v>293</v>
      </c>
      <c r="AO22" s="90">
        <v>87</v>
      </c>
      <c r="AP22" s="77">
        <v>9986</v>
      </c>
      <c r="AQ22" s="77">
        <v>6778</v>
      </c>
      <c r="AR22" s="77">
        <v>1717</v>
      </c>
      <c r="AS22" s="77">
        <v>1093</v>
      </c>
      <c r="AT22" s="77">
        <v>314</v>
      </c>
      <c r="AU22" s="77">
        <v>84</v>
      </c>
      <c r="AV22" s="99">
        <v>8930</v>
      </c>
      <c r="AW22" s="77">
        <v>5651</v>
      </c>
      <c r="AX22" s="77">
        <v>1723</v>
      </c>
      <c r="AY22" s="77">
        <v>1085</v>
      </c>
      <c r="AZ22" s="77">
        <v>338</v>
      </c>
      <c r="BA22" s="90">
        <v>133</v>
      </c>
      <c r="BB22" s="77">
        <v>8732</v>
      </c>
      <c r="BC22" s="77">
        <v>5470</v>
      </c>
      <c r="BD22" s="77">
        <v>1697</v>
      </c>
      <c r="BE22" s="77">
        <v>1140</v>
      </c>
      <c r="BF22" s="77">
        <v>319</v>
      </c>
      <c r="BG22" s="90">
        <v>106</v>
      </c>
      <c r="BH22" s="77">
        <v>8751</v>
      </c>
      <c r="BI22" s="77">
        <v>5255</v>
      </c>
      <c r="BJ22" s="77">
        <v>1865</v>
      </c>
      <c r="BK22" s="77">
        <v>1175</v>
      </c>
      <c r="BL22" s="77">
        <v>328</v>
      </c>
      <c r="BM22" s="90">
        <v>128</v>
      </c>
      <c r="BN22" s="77">
        <v>11622</v>
      </c>
      <c r="BO22" s="77">
        <v>6828</v>
      </c>
      <c r="BP22" s="77">
        <v>2697</v>
      </c>
      <c r="BQ22" s="77">
        <v>1723</v>
      </c>
      <c r="BR22" s="77">
        <v>290</v>
      </c>
      <c r="BS22" s="77">
        <v>84</v>
      </c>
      <c r="BT22" s="99">
        <v>10734</v>
      </c>
      <c r="BU22" s="77">
        <v>6172</v>
      </c>
      <c r="BV22" s="77">
        <v>2546</v>
      </c>
      <c r="BW22" s="77">
        <v>1643</v>
      </c>
      <c r="BX22" s="77">
        <v>291</v>
      </c>
      <c r="BY22" s="90">
        <v>82</v>
      </c>
      <c r="BZ22" s="99">
        <v>11320</v>
      </c>
      <c r="CA22" s="77">
        <v>6872</v>
      </c>
      <c r="CB22" s="77">
        <v>2522</v>
      </c>
      <c r="CC22" s="77">
        <v>1606</v>
      </c>
      <c r="CD22" s="77">
        <v>244</v>
      </c>
      <c r="CE22" s="77">
        <v>76</v>
      </c>
      <c r="CF22" s="99">
        <v>11119</v>
      </c>
      <c r="CG22" s="77">
        <v>6477</v>
      </c>
      <c r="CH22" s="77">
        <v>2500</v>
      </c>
      <c r="CI22" s="77">
        <v>1803</v>
      </c>
      <c r="CJ22" s="77">
        <v>260</v>
      </c>
      <c r="CK22" s="77">
        <v>79</v>
      </c>
      <c r="CL22" s="10">
        <v>10282.37006838406</v>
      </c>
      <c r="CM22" s="5">
        <v>11847.728078566483</v>
      </c>
      <c r="CN22" s="77">
        <v>11684</v>
      </c>
      <c r="CO22" s="77">
        <v>12132.152344600096</v>
      </c>
      <c r="CP22" s="77">
        <v>11760.668520855497</v>
      </c>
      <c r="CQ22" s="77">
        <v>11604.351863027166</v>
      </c>
      <c r="CR22" s="77">
        <v>11438.92185215003</v>
      </c>
      <c r="CS22" s="77">
        <v>11184.631706103657</v>
      </c>
      <c r="CT22" s="77">
        <v>11922.610630057641</v>
      </c>
      <c r="CU22" s="78">
        <v>11707.734337648948</v>
      </c>
      <c r="CV22" s="78">
        <v>11959.809500312895</v>
      </c>
      <c r="CW22" s="10">
        <v>11442.939729259184</v>
      </c>
      <c r="CX22" s="5">
        <v>12142.445013925646</v>
      </c>
      <c r="CY22" s="77">
        <v>11954</v>
      </c>
      <c r="CZ22" s="77">
        <v>12415.557429001719</v>
      </c>
      <c r="DA22" s="77">
        <v>12255.040870053894</v>
      </c>
      <c r="DB22" s="77">
        <v>12020.42243680994</v>
      </c>
      <c r="DC22" s="77">
        <v>13051.559926869606</v>
      </c>
      <c r="DD22" s="77">
        <v>13745.447639941851</v>
      </c>
      <c r="DE22" s="77">
        <v>12464.12268577523</v>
      </c>
      <c r="DF22" s="78">
        <v>12270.907723210577</v>
      </c>
      <c r="DG22" s="78">
        <v>12523.671824828596</v>
      </c>
      <c r="DH22" s="10">
        <v>3968.5926585094548</v>
      </c>
      <c r="DI22" s="5">
        <v>4618.3504895807182</v>
      </c>
      <c r="DJ22" s="77">
        <v>4775</v>
      </c>
      <c r="DK22" s="77">
        <v>4701.5333552685697</v>
      </c>
      <c r="DL22" s="77">
        <v>4748.4592420450481</v>
      </c>
      <c r="DM22" s="77">
        <v>4806.2144698249049</v>
      </c>
      <c r="DN22" s="77">
        <v>4902.5754797806721</v>
      </c>
      <c r="DO22" s="77">
        <v>5358.5119916003541</v>
      </c>
      <c r="DP22" s="77">
        <v>5417.2990947075205</v>
      </c>
      <c r="DQ22" s="78">
        <v>5659.9668566957298</v>
      </c>
      <c r="DR22" s="78">
        <v>5713.8302170767001</v>
      </c>
      <c r="DS22" s="10">
        <v>4314.6954117471232</v>
      </c>
      <c r="DT22" s="5">
        <v>5124.3019368532769</v>
      </c>
      <c r="DU22" s="5">
        <v>4392.0573496659244</v>
      </c>
      <c r="DV22" s="5">
        <v>1834.3986842105264</v>
      </c>
      <c r="DW22" s="5">
        <v>756.31521739130437</v>
      </c>
      <c r="DX22" s="5">
        <v>723.4666666666667</v>
      </c>
      <c r="DY22" s="10">
        <v>4936.4493894439402</v>
      </c>
      <c r="DZ22" s="5">
        <v>5657.4143697739237</v>
      </c>
      <c r="EA22" s="5">
        <v>4937.8047667342798</v>
      </c>
      <c r="EB22" s="5">
        <v>2262.3531218014327</v>
      </c>
      <c r="EC22" s="5">
        <v>866.83783783783781</v>
      </c>
      <c r="ED22" s="5">
        <v>843.14393939393938</v>
      </c>
      <c r="EE22" s="99">
        <v>5115</v>
      </c>
      <c r="EF22" s="77">
        <v>5690</v>
      </c>
      <c r="EG22" s="77">
        <v>5201</v>
      </c>
      <c r="EH22" s="77">
        <v>2710</v>
      </c>
      <c r="EI22" s="77">
        <v>1144</v>
      </c>
      <c r="EJ22" s="90">
        <v>789</v>
      </c>
      <c r="EK22" s="77">
        <v>5080.630682956139</v>
      </c>
      <c r="EL22" s="77">
        <v>5690.6423723812331</v>
      </c>
      <c r="EM22" s="77">
        <v>5075.5463016889926</v>
      </c>
      <c r="EN22" s="77">
        <v>2718.4574565416287</v>
      </c>
      <c r="EO22" s="77">
        <v>1191.7547770700637</v>
      </c>
      <c r="EP22" s="77">
        <v>1235.7857142857142</v>
      </c>
      <c r="EQ22" s="10">
        <v>5187.8848824188126</v>
      </c>
      <c r="ER22" s="5">
        <v>5885.6535126526278</v>
      </c>
      <c r="ES22" s="5">
        <v>5390.6726639582121</v>
      </c>
      <c r="ET22" s="5">
        <v>2934.0801843317972</v>
      </c>
      <c r="EU22" s="5">
        <v>1330.8076923076924</v>
      </c>
      <c r="EV22" s="5">
        <v>1101.9924812030076</v>
      </c>
      <c r="EW22" s="10">
        <v>5204.8513513513517</v>
      </c>
      <c r="EX22" s="5">
        <v>5863.2210237659965</v>
      </c>
      <c r="EY22" s="5">
        <v>5371.9917501473192</v>
      </c>
      <c r="EZ22" s="5">
        <v>3270.1780701754387</v>
      </c>
      <c r="FA22" s="5">
        <v>1265.8840125391851</v>
      </c>
      <c r="FB22" s="5">
        <v>1215.5943396226414</v>
      </c>
      <c r="FC22" s="10">
        <v>5368.4232659124673</v>
      </c>
      <c r="FD22" s="5">
        <v>6125.5265461465269</v>
      </c>
      <c r="FE22" s="5">
        <v>5532.7158176943703</v>
      </c>
      <c r="FF22" s="5">
        <v>3290.4536170212764</v>
      </c>
      <c r="FG22" s="5">
        <v>1392.439024390244</v>
      </c>
      <c r="FH22" s="184">
        <v>1155.5625</v>
      </c>
      <c r="FI22" s="5">
        <v>6090.8113921872309</v>
      </c>
      <c r="FJ22" s="5">
        <v>6665.2675746924433</v>
      </c>
      <c r="FK22" s="5">
        <v>6246.793474230627</v>
      </c>
      <c r="FL22" s="5">
        <v>4325.7167730702267</v>
      </c>
      <c r="FM22" s="5">
        <v>2785.4482758620688</v>
      </c>
      <c r="FN22" s="5">
        <v>2004.4166666666667</v>
      </c>
      <c r="FO22" s="10">
        <v>6180.5394074902179</v>
      </c>
      <c r="FP22" s="5">
        <v>6762.4658133506155</v>
      </c>
      <c r="FQ22" s="5">
        <v>6279.1233307148468</v>
      </c>
      <c r="FR22" s="5">
        <v>4584.1868533171028</v>
      </c>
      <c r="FS22" s="5">
        <v>3012.8522336769761</v>
      </c>
      <c r="FT22" s="184">
        <v>2545.9024390243903</v>
      </c>
      <c r="FU22" s="99">
        <v>6455.6886925795052</v>
      </c>
      <c r="FV22" s="77">
        <v>7022.5013096623979</v>
      </c>
      <c r="FW22" s="77">
        <v>6443.2018239492463</v>
      </c>
      <c r="FX22" s="77">
        <v>4709.0940224159403</v>
      </c>
      <c r="FY22" s="77">
        <v>3249.8401639344261</v>
      </c>
      <c r="FZ22" s="77">
        <v>2819.0263157894738</v>
      </c>
      <c r="GA22" s="99">
        <v>6499.464160446083</v>
      </c>
      <c r="GB22" s="77">
        <v>7059.0552725027019</v>
      </c>
      <c r="GC22" s="77">
        <v>6637.6448</v>
      </c>
      <c r="GD22" s="77">
        <v>4888.7565169162508</v>
      </c>
      <c r="GE22" s="77">
        <v>3686.1769230769232</v>
      </c>
      <c r="GF22" s="77">
        <v>2267.0253164556962</v>
      </c>
      <c r="GG22" s="10">
        <v>6313.7774098746049</v>
      </c>
      <c r="GH22" s="5">
        <v>7229.3775889857643</v>
      </c>
      <c r="GI22" s="77">
        <v>6908</v>
      </c>
      <c r="GJ22" s="77">
        <v>7430.6189893315259</v>
      </c>
      <c r="GK22" s="77">
        <v>7012.2092788104492</v>
      </c>
      <c r="GL22" s="77">
        <v>6798.1373932022616</v>
      </c>
      <c r="GM22" s="77">
        <v>6536.3463723693576</v>
      </c>
      <c r="GN22" s="77">
        <v>5826.1197145033029</v>
      </c>
      <c r="GO22" s="77">
        <v>6505.3115353501207</v>
      </c>
      <c r="GP22" s="78">
        <v>6047.7674809532182</v>
      </c>
      <c r="GQ22" s="78">
        <v>6245.9792832361945</v>
      </c>
      <c r="GR22" s="10">
        <v>7128.2443175120607</v>
      </c>
      <c r="GS22" s="5">
        <v>6318.637792405907</v>
      </c>
      <c r="GT22" s="5">
        <v>7050.8823795932594</v>
      </c>
      <c r="GU22" s="5">
        <v>9608.5410450486579</v>
      </c>
      <c r="GV22" s="5">
        <v>10686.62451186788</v>
      </c>
      <c r="GW22" s="5">
        <v>10719.473062592517</v>
      </c>
      <c r="GX22" s="10">
        <v>7205.9956244817058</v>
      </c>
      <c r="GY22" s="5">
        <v>6485.0306441517223</v>
      </c>
      <c r="GZ22" s="5">
        <v>7204.6402471913661</v>
      </c>
      <c r="HA22" s="5">
        <v>9880.0918921242137</v>
      </c>
      <c r="HB22" s="5">
        <v>11275.607176087808</v>
      </c>
      <c r="HC22" s="5">
        <v>11299.301074531706</v>
      </c>
      <c r="HD22" s="99">
        <v>6839</v>
      </c>
      <c r="HE22" s="77">
        <v>6264</v>
      </c>
      <c r="HF22" s="77">
        <v>6753</v>
      </c>
      <c r="HG22" s="77">
        <v>9244</v>
      </c>
      <c r="HH22" s="77">
        <v>10810</v>
      </c>
      <c r="HI22" s="77">
        <v>11165</v>
      </c>
      <c r="HJ22" s="135">
        <v>7334.9267460455803</v>
      </c>
      <c r="HK22" s="136">
        <v>6724.9150566204862</v>
      </c>
      <c r="HL22" s="136">
        <v>7340.0111273127268</v>
      </c>
      <c r="HM22" s="136">
        <v>9697.0999724600915</v>
      </c>
      <c r="HN22" s="136">
        <v>11223.802651931655</v>
      </c>
      <c r="HO22" s="137">
        <v>11179.771714716006</v>
      </c>
      <c r="HP22" s="10">
        <v>7067.1559876350811</v>
      </c>
      <c r="HQ22" s="5">
        <v>6369.3873574012659</v>
      </c>
      <c r="HR22" s="5">
        <v>6864.3682060956817</v>
      </c>
      <c r="HS22" s="5">
        <v>9320.960685722097</v>
      </c>
      <c r="HT22" s="5">
        <v>10924.233177746202</v>
      </c>
      <c r="HU22" s="5">
        <v>11153.048388850886</v>
      </c>
      <c r="HV22" s="10">
        <v>6815.5710854585886</v>
      </c>
      <c r="HW22" s="5">
        <v>6157.2014130439438</v>
      </c>
      <c r="HX22" s="5">
        <v>6648.4306866626212</v>
      </c>
      <c r="HY22" s="5">
        <v>8750.2443666345025</v>
      </c>
      <c r="HZ22" s="5">
        <v>10754.538424270755</v>
      </c>
      <c r="IA22" s="5">
        <v>10804.828097187299</v>
      </c>
      <c r="IB22" s="10">
        <v>7683.1366609571387</v>
      </c>
      <c r="IC22" s="5">
        <v>6926.0333807230791</v>
      </c>
      <c r="ID22" s="5">
        <v>7518.8441091752356</v>
      </c>
      <c r="IE22" s="5">
        <v>9761.1063098483301</v>
      </c>
      <c r="IF22" s="5">
        <v>11659.120902479362</v>
      </c>
      <c r="IG22" s="184">
        <v>11895.997426869606</v>
      </c>
      <c r="IH22" s="11">
        <v>7654.6362477546199</v>
      </c>
      <c r="II22" s="5">
        <v>7080.1800652494076</v>
      </c>
      <c r="IJ22" s="5">
        <v>7498.6541657112239</v>
      </c>
      <c r="IK22" s="5">
        <v>9419.730866871625</v>
      </c>
      <c r="IL22" s="5">
        <v>10959.999364079782</v>
      </c>
      <c r="IM22" s="5">
        <v>11741.030973275185</v>
      </c>
      <c r="IN22" s="99">
        <v>6283.5832782850121</v>
      </c>
      <c r="IO22" s="77">
        <v>5701.6568724246144</v>
      </c>
      <c r="IP22" s="77">
        <v>6184.9993550603831</v>
      </c>
      <c r="IQ22" s="77">
        <v>7879.9358324581272</v>
      </c>
      <c r="IR22" s="77">
        <v>9451.2704520982534</v>
      </c>
      <c r="IS22" s="77">
        <v>9918.2202467508396</v>
      </c>
      <c r="IT22" s="99">
        <v>5815.2190306310722</v>
      </c>
      <c r="IU22" s="77">
        <v>5248.4064135481794</v>
      </c>
      <c r="IV22" s="77">
        <v>5827.7058992613311</v>
      </c>
      <c r="IW22" s="77">
        <v>7561.813700794637</v>
      </c>
      <c r="IX22" s="77">
        <v>9021.0675592761509</v>
      </c>
      <c r="IY22" s="77">
        <v>9451.8814074211041</v>
      </c>
      <c r="IZ22" s="99">
        <v>6024.207664382513</v>
      </c>
      <c r="JA22" s="77">
        <v>5464.6165523258942</v>
      </c>
      <c r="JB22" s="77">
        <v>5886.027024828596</v>
      </c>
      <c r="JC22" s="77">
        <v>7634.9153079123453</v>
      </c>
      <c r="JD22" s="77">
        <v>8837.4949017516738</v>
      </c>
      <c r="JE22" s="77">
        <v>10256.6465083729</v>
      </c>
    </row>
    <row r="23" spans="1:265" x14ac:dyDescent="0.2">
      <c r="A23" s="15" t="s">
        <v>34</v>
      </c>
      <c r="B23" s="32">
        <v>57309</v>
      </c>
      <c r="C23" s="51">
        <v>65238</v>
      </c>
      <c r="D23" s="78">
        <v>67822</v>
      </c>
      <c r="E23" s="78">
        <v>68835</v>
      </c>
      <c r="F23" s="78">
        <v>67081</v>
      </c>
      <c r="G23" s="78">
        <v>68735</v>
      </c>
      <c r="H23" s="78">
        <v>65339</v>
      </c>
      <c r="I23" s="78">
        <v>61834</v>
      </c>
      <c r="J23" s="78">
        <v>63144</v>
      </c>
      <c r="K23" s="78">
        <v>64605</v>
      </c>
      <c r="L23" s="78">
        <v>66256</v>
      </c>
      <c r="M23" s="10">
        <v>28394</v>
      </c>
      <c r="N23" s="5">
        <v>36240</v>
      </c>
      <c r="O23" s="77">
        <v>40095</v>
      </c>
      <c r="P23" s="77">
        <v>42881</v>
      </c>
      <c r="Q23" s="77">
        <v>40499</v>
      </c>
      <c r="R23" s="77">
        <v>41601</v>
      </c>
      <c r="S23" s="77">
        <v>38797</v>
      </c>
      <c r="T23" s="77">
        <v>35361</v>
      </c>
      <c r="U23" s="78">
        <v>36211</v>
      </c>
      <c r="V23" s="78">
        <v>38164</v>
      </c>
      <c r="W23" s="78">
        <v>38523</v>
      </c>
      <c r="X23" s="12">
        <f t="shared" si="3"/>
        <v>25613</v>
      </c>
      <c r="Y23" s="5">
        <v>16046</v>
      </c>
      <c r="Z23" s="5">
        <v>5690</v>
      </c>
      <c r="AA23" s="5">
        <v>2296</v>
      </c>
      <c r="AB23" s="5">
        <v>1048</v>
      </c>
      <c r="AC23" s="5">
        <v>533</v>
      </c>
      <c r="AD23" s="12">
        <f t="shared" si="4"/>
        <v>34449</v>
      </c>
      <c r="AE23" s="5">
        <v>22327</v>
      </c>
      <c r="AF23" s="5">
        <v>6909</v>
      </c>
      <c r="AG23" s="5">
        <v>3342</v>
      </c>
      <c r="AH23" s="5">
        <v>1219</v>
      </c>
      <c r="AI23" s="5">
        <v>652</v>
      </c>
      <c r="AJ23" s="99">
        <v>38280</v>
      </c>
      <c r="AK23" s="77">
        <v>25273</v>
      </c>
      <c r="AL23" s="77">
        <v>7663</v>
      </c>
      <c r="AM23" s="77">
        <v>3688</v>
      </c>
      <c r="AN23" s="77">
        <v>1125</v>
      </c>
      <c r="AO23" s="90">
        <v>531</v>
      </c>
      <c r="AP23" s="77">
        <v>41204</v>
      </c>
      <c r="AQ23" s="77">
        <v>28656</v>
      </c>
      <c r="AR23" s="77">
        <v>6826</v>
      </c>
      <c r="AS23" s="77">
        <v>3800</v>
      </c>
      <c r="AT23" s="77">
        <v>1298</v>
      </c>
      <c r="AU23" s="77">
        <v>624</v>
      </c>
      <c r="AV23" s="99">
        <v>37975</v>
      </c>
      <c r="AW23" s="77">
        <v>25644</v>
      </c>
      <c r="AX23" s="77">
        <v>6933</v>
      </c>
      <c r="AY23" s="77">
        <v>3537</v>
      </c>
      <c r="AZ23" s="77">
        <v>1277</v>
      </c>
      <c r="BA23" s="90">
        <v>584</v>
      </c>
      <c r="BB23" s="77">
        <v>39879</v>
      </c>
      <c r="BC23" s="77">
        <v>25573</v>
      </c>
      <c r="BD23" s="77">
        <v>7112</v>
      </c>
      <c r="BE23" s="77">
        <v>4377</v>
      </c>
      <c r="BF23" s="77">
        <v>1705</v>
      </c>
      <c r="BG23" s="90">
        <v>1112</v>
      </c>
      <c r="BH23" s="77">
        <v>37305</v>
      </c>
      <c r="BI23" s="77">
        <v>24496</v>
      </c>
      <c r="BJ23" s="77">
        <v>6391</v>
      </c>
      <c r="BK23" s="77">
        <v>3922</v>
      </c>
      <c r="BL23" s="77">
        <v>1484</v>
      </c>
      <c r="BM23" s="90">
        <v>1012</v>
      </c>
      <c r="BN23" s="77">
        <v>33814</v>
      </c>
      <c r="BO23" s="77">
        <v>19476</v>
      </c>
      <c r="BP23" s="77">
        <v>6956</v>
      </c>
      <c r="BQ23" s="77">
        <v>4317</v>
      </c>
      <c r="BR23" s="77">
        <v>1780</v>
      </c>
      <c r="BS23" s="77">
        <v>1285</v>
      </c>
      <c r="BT23" s="99">
        <v>34412</v>
      </c>
      <c r="BU23" s="77">
        <v>19295</v>
      </c>
      <c r="BV23" s="77">
        <v>7284</v>
      </c>
      <c r="BW23" s="77">
        <v>4611</v>
      </c>
      <c r="BX23" s="77">
        <v>1845</v>
      </c>
      <c r="BY23" s="90">
        <v>1377</v>
      </c>
      <c r="BZ23" s="99">
        <v>35628</v>
      </c>
      <c r="CA23" s="77">
        <v>21277</v>
      </c>
      <c r="CB23" s="77">
        <v>6925</v>
      </c>
      <c r="CC23" s="77">
        <v>4202</v>
      </c>
      <c r="CD23" s="77">
        <v>1744</v>
      </c>
      <c r="CE23" s="77">
        <v>1480</v>
      </c>
      <c r="CF23" s="99">
        <v>35900</v>
      </c>
      <c r="CG23" s="77">
        <v>21058</v>
      </c>
      <c r="CH23" s="77">
        <v>7112</v>
      </c>
      <c r="CI23" s="77">
        <v>4465</v>
      </c>
      <c r="CJ23" s="77">
        <v>1878</v>
      </c>
      <c r="CK23" s="77">
        <v>1387</v>
      </c>
      <c r="CL23" s="10">
        <v>9059.2058630875908</v>
      </c>
      <c r="CM23" s="5">
        <v>9780.9770805335484</v>
      </c>
      <c r="CN23" s="77">
        <v>10156</v>
      </c>
      <c r="CO23" s="77">
        <v>10468.512919046214</v>
      </c>
      <c r="CP23" s="77">
        <v>10982.377206846088</v>
      </c>
      <c r="CQ23" s="77">
        <v>11233.867016816319</v>
      </c>
      <c r="CR23" s="77">
        <v>10992.614078586643</v>
      </c>
      <c r="CS23" s="77">
        <v>11290.187863160332</v>
      </c>
      <c r="CT23" s="77">
        <v>11509.032868643702</v>
      </c>
      <c r="CU23" s="78">
        <v>11724.812340102286</v>
      </c>
      <c r="CV23" s="78">
        <v>12140.315252667417</v>
      </c>
      <c r="CW23" s="10">
        <v>9158.2882483803733</v>
      </c>
      <c r="CX23" s="5">
        <v>9950.4798918733504</v>
      </c>
      <c r="CY23" s="77">
        <v>10312</v>
      </c>
      <c r="CZ23" s="77">
        <v>10511.179807021206</v>
      </c>
      <c r="DA23" s="77">
        <v>11081.138161281277</v>
      </c>
      <c r="DB23" s="77">
        <v>11368.756851900393</v>
      </c>
      <c r="DC23" s="77">
        <v>11959.306456465049</v>
      </c>
      <c r="DD23" s="77">
        <v>12705.30753084736</v>
      </c>
      <c r="DE23" s="77">
        <v>11591.816823161354</v>
      </c>
      <c r="DF23" s="78">
        <v>11726.779232186376</v>
      </c>
      <c r="DG23" s="78">
        <v>12285.26189906121</v>
      </c>
      <c r="DH23" s="10">
        <v>4009.8009790800875</v>
      </c>
      <c r="DI23" s="5">
        <v>4980.3622516556288</v>
      </c>
      <c r="DJ23" s="77">
        <v>5097</v>
      </c>
      <c r="DK23" s="77">
        <v>4553.069471327628</v>
      </c>
      <c r="DL23" s="77">
        <v>4528.3907010049634</v>
      </c>
      <c r="DM23" s="77">
        <v>4823.2648253647749</v>
      </c>
      <c r="DN23" s="77">
        <v>4901.7350568342918</v>
      </c>
      <c r="DO23" s="77">
        <v>4823.6321936596814</v>
      </c>
      <c r="DP23" s="77">
        <v>4871.8729667780508</v>
      </c>
      <c r="DQ23" s="78">
        <v>5359.7523058379629</v>
      </c>
      <c r="DR23" s="78">
        <v>5455.67814033175</v>
      </c>
      <c r="DS23" s="10">
        <v>4048.9107094053802</v>
      </c>
      <c r="DT23" s="5">
        <v>4747.9613610868755</v>
      </c>
      <c r="DU23" s="5">
        <v>3682.6049209138841</v>
      </c>
      <c r="DV23" s="5">
        <v>2127.7373693379791</v>
      </c>
      <c r="DW23" s="5">
        <v>1094.6278625954199</v>
      </c>
      <c r="DX23" s="5">
        <v>999.0337711069418</v>
      </c>
      <c r="DY23" s="10">
        <v>4926.0682458126503</v>
      </c>
      <c r="DZ23" s="5">
        <v>5713.1495946611722</v>
      </c>
      <c r="EA23" s="5">
        <v>4723.4711246200604</v>
      </c>
      <c r="EB23" s="5">
        <v>2524.1418312387791</v>
      </c>
      <c r="EC23" s="5">
        <v>614.37981952420012</v>
      </c>
      <c r="ED23" s="5">
        <v>493.19171779141107</v>
      </c>
      <c r="EE23" s="99">
        <v>5153</v>
      </c>
      <c r="EF23" s="77">
        <v>5863</v>
      </c>
      <c r="EG23" s="77">
        <v>4985</v>
      </c>
      <c r="EH23" s="77">
        <v>2703</v>
      </c>
      <c r="EI23" s="77">
        <v>645</v>
      </c>
      <c r="EJ23" s="90">
        <v>314</v>
      </c>
      <c r="EK23" s="77">
        <v>4527.6204980099019</v>
      </c>
      <c r="EL23" s="77">
        <v>5115.958333333333</v>
      </c>
      <c r="EM23" s="77">
        <v>4359.0896571930853</v>
      </c>
      <c r="EN23" s="77">
        <v>2370.6484210526314</v>
      </c>
      <c r="EO23" s="77">
        <v>707.96995377503856</v>
      </c>
      <c r="EP23" s="77">
        <v>433.68269230769232</v>
      </c>
      <c r="EQ23" s="10">
        <v>4582.0782620144828</v>
      </c>
      <c r="ER23" s="5">
        <v>5197.809819060989</v>
      </c>
      <c r="ES23" s="5">
        <v>4452.0265397374869</v>
      </c>
      <c r="ET23" s="5">
        <v>2485.3683912920555</v>
      </c>
      <c r="EU23" s="5">
        <v>683.87157400156616</v>
      </c>
      <c r="EV23" s="5">
        <v>311.36130136986299</v>
      </c>
      <c r="EW23" s="10">
        <v>4692.1742521126407</v>
      </c>
      <c r="EX23" s="5">
        <v>5439.0206467758962</v>
      </c>
      <c r="EY23" s="5">
        <v>4801.4344769403824</v>
      </c>
      <c r="EZ23" s="5">
        <v>2757.9609321453049</v>
      </c>
      <c r="FA23" s="5">
        <v>849.67038123167151</v>
      </c>
      <c r="FB23" s="5">
        <v>322.89298561151077</v>
      </c>
      <c r="FC23" s="10">
        <v>4589.6804985926819</v>
      </c>
      <c r="FD23" s="5">
        <v>5189.7661659046371</v>
      </c>
      <c r="FE23" s="5">
        <v>4830.1509935847289</v>
      </c>
      <c r="FF23" s="5">
        <v>2797.8605303416625</v>
      </c>
      <c r="FG23" s="5">
        <v>1099.0727762803235</v>
      </c>
      <c r="FH23" s="184">
        <v>608.48913043478262</v>
      </c>
      <c r="FI23" s="5">
        <v>4553.0468445022771</v>
      </c>
      <c r="FJ23" s="5">
        <v>5464.096015608955</v>
      </c>
      <c r="FK23" s="5">
        <v>4897.5809373202992</v>
      </c>
      <c r="FL23" s="5">
        <v>2726.2795923094741</v>
      </c>
      <c r="FM23" s="5">
        <v>722.59382022471914</v>
      </c>
      <c r="FN23" s="5">
        <v>322.84280155642023</v>
      </c>
      <c r="FO23" s="10">
        <v>4631.3305532953618</v>
      </c>
      <c r="FP23" s="5">
        <v>5543.137859549106</v>
      </c>
      <c r="FQ23" s="5">
        <v>5034.4202361339921</v>
      </c>
      <c r="FR23" s="5">
        <v>2974.0631099544566</v>
      </c>
      <c r="FS23" s="5">
        <v>871.28075880758809</v>
      </c>
      <c r="FT23" s="184">
        <v>309.99782135076254</v>
      </c>
      <c r="FU23" s="99">
        <v>5184.5413719546423</v>
      </c>
      <c r="FV23" s="77">
        <v>6130.1811815575502</v>
      </c>
      <c r="FW23" s="77">
        <v>5497.9701083032487</v>
      </c>
      <c r="FX23" s="77">
        <v>3270.5944788196098</v>
      </c>
      <c r="FY23" s="77">
        <v>909.37844036697243</v>
      </c>
      <c r="FZ23" s="77">
        <v>594.95810810810815</v>
      </c>
      <c r="GA23" s="99">
        <v>5353.4897493036215</v>
      </c>
      <c r="GB23" s="77">
        <v>6349.2949472884411</v>
      </c>
      <c r="GC23" s="77">
        <v>5695.6553712035993</v>
      </c>
      <c r="GD23" s="77">
        <v>3457.4586786114223</v>
      </c>
      <c r="GE23" s="77">
        <v>1014.576677316294</v>
      </c>
      <c r="GF23" s="77">
        <v>458.83201153568854</v>
      </c>
      <c r="GG23" s="10">
        <v>5049.4048840075029</v>
      </c>
      <c r="GH23" s="5">
        <v>4800.6148288779195</v>
      </c>
      <c r="GI23" s="77">
        <v>5059</v>
      </c>
      <c r="GJ23" s="77">
        <v>5915.443447718586</v>
      </c>
      <c r="GK23" s="77">
        <v>6453.9865058411242</v>
      </c>
      <c r="GL23" s="77">
        <v>6410.6021914515441</v>
      </c>
      <c r="GM23" s="77">
        <v>6090.879021752351</v>
      </c>
      <c r="GN23" s="77">
        <v>6466.5556695006508</v>
      </c>
      <c r="GO23" s="77">
        <v>6637.1599018656516</v>
      </c>
      <c r="GP23" s="78">
        <v>6365.0600342643229</v>
      </c>
      <c r="GQ23" s="78">
        <v>6684.6371123356666</v>
      </c>
      <c r="GR23" s="10">
        <v>5109.3775389749935</v>
      </c>
      <c r="GS23" s="5">
        <v>4410.3268872934977</v>
      </c>
      <c r="GT23" s="5">
        <v>5475.6833274664896</v>
      </c>
      <c r="GU23" s="5">
        <v>7030.5508790423937</v>
      </c>
      <c r="GV23" s="5">
        <v>8063.6603857849532</v>
      </c>
      <c r="GW23" s="5">
        <v>8159.2544772734318</v>
      </c>
      <c r="GX23" s="10">
        <v>5024.4116460607001</v>
      </c>
      <c r="GY23" s="5">
        <v>4237.3302972121783</v>
      </c>
      <c r="GZ23" s="5">
        <v>5227.00876725329</v>
      </c>
      <c r="HA23" s="5">
        <v>7426.3380606345709</v>
      </c>
      <c r="HB23" s="5">
        <v>9336.1000723491507</v>
      </c>
      <c r="HC23" s="5">
        <v>9457.2881740819394</v>
      </c>
      <c r="HD23" s="99">
        <v>5159</v>
      </c>
      <c r="HE23" s="77">
        <v>4449</v>
      </c>
      <c r="HF23" s="77">
        <v>5327</v>
      </c>
      <c r="HG23" s="77">
        <v>7610</v>
      </c>
      <c r="HH23" s="77">
        <v>9667</v>
      </c>
      <c r="HI23" s="77">
        <v>9998</v>
      </c>
      <c r="HJ23" s="135">
        <v>5983.5593090113043</v>
      </c>
      <c r="HK23" s="136">
        <v>5395.2214736878732</v>
      </c>
      <c r="HL23" s="136">
        <v>6152.090149828121</v>
      </c>
      <c r="HM23" s="136">
        <v>8140.5313859685748</v>
      </c>
      <c r="HN23" s="136">
        <v>9803.2098532461678</v>
      </c>
      <c r="HO23" s="137">
        <v>10077.497114713515</v>
      </c>
      <c r="HP23" s="10">
        <v>6499.0598992667938</v>
      </c>
      <c r="HQ23" s="5">
        <v>5883.3283422202876</v>
      </c>
      <c r="HR23" s="5">
        <v>6629.1116215437896</v>
      </c>
      <c r="HS23" s="5">
        <v>8595.7697699892215</v>
      </c>
      <c r="HT23" s="5">
        <v>10397.26658727971</v>
      </c>
      <c r="HU23" s="5">
        <v>10769.776859911413</v>
      </c>
      <c r="HV23" s="10">
        <v>6676.5825997877519</v>
      </c>
      <c r="HW23" s="5">
        <v>5929.7362051244963</v>
      </c>
      <c r="HX23" s="5">
        <v>6567.3223749600102</v>
      </c>
      <c r="HY23" s="5">
        <v>8610.7959197550881</v>
      </c>
      <c r="HZ23" s="5">
        <v>10519.086470668721</v>
      </c>
      <c r="IA23" s="5">
        <v>11045.863866288882</v>
      </c>
      <c r="IB23" s="10">
        <v>7369.6259578723666</v>
      </c>
      <c r="IC23" s="5">
        <v>6769.5402905604114</v>
      </c>
      <c r="ID23" s="5">
        <v>7129.1554628803196</v>
      </c>
      <c r="IE23" s="5">
        <v>9161.445926123386</v>
      </c>
      <c r="IF23" s="5">
        <v>10860.233680184725</v>
      </c>
      <c r="IG23" s="184">
        <v>11350.817326030266</v>
      </c>
      <c r="IH23" s="5">
        <v>8152.2606863450828</v>
      </c>
      <c r="II23" s="5">
        <v>7241.2115152384049</v>
      </c>
      <c r="IJ23" s="5">
        <v>7807.7265935270607</v>
      </c>
      <c r="IK23" s="5">
        <v>9979.0279385378853</v>
      </c>
      <c r="IL23" s="5">
        <v>11982.71371062264</v>
      </c>
      <c r="IM23" s="5">
        <v>12382.464729290939</v>
      </c>
      <c r="IN23" s="99">
        <v>6960.4862698659927</v>
      </c>
      <c r="IO23" s="77">
        <v>6048.6789636122485</v>
      </c>
      <c r="IP23" s="77">
        <v>6557.3965870273623</v>
      </c>
      <c r="IQ23" s="77">
        <v>8617.7537132068974</v>
      </c>
      <c r="IR23" s="77">
        <v>10720.536064353766</v>
      </c>
      <c r="IS23" s="77">
        <v>11281.819001810592</v>
      </c>
      <c r="IT23" s="99">
        <v>6542.237860231734</v>
      </c>
      <c r="IU23" s="77">
        <v>5596.5980506288261</v>
      </c>
      <c r="IV23" s="77">
        <v>6228.8091238831275</v>
      </c>
      <c r="IW23" s="77">
        <v>8456.184753366766</v>
      </c>
      <c r="IX23" s="77">
        <v>10817.400791819404</v>
      </c>
      <c r="IY23" s="77">
        <v>11131.821124078268</v>
      </c>
      <c r="IZ23" s="99">
        <v>6931.7721497575885</v>
      </c>
      <c r="JA23" s="77">
        <v>5935.9669517727689</v>
      </c>
      <c r="JB23" s="77">
        <v>6589.6065278576107</v>
      </c>
      <c r="JC23" s="77">
        <v>8827.8032204497867</v>
      </c>
      <c r="JD23" s="77">
        <v>11270.685221744916</v>
      </c>
      <c r="JE23" s="77">
        <v>11826.429887525521</v>
      </c>
    </row>
    <row r="24" spans="1:265" x14ac:dyDescent="0.2">
      <c r="A24" s="15" t="s">
        <v>35</v>
      </c>
      <c r="B24" s="32">
        <v>18389</v>
      </c>
      <c r="C24" s="51">
        <v>20178</v>
      </c>
      <c r="D24" s="78">
        <v>19127</v>
      </c>
      <c r="E24" s="78">
        <v>19232</v>
      </c>
      <c r="F24" s="78">
        <v>17954</v>
      </c>
      <c r="G24" s="78">
        <v>19759</v>
      </c>
      <c r="H24" s="78">
        <v>18820</v>
      </c>
      <c r="I24" s="78">
        <v>18086</v>
      </c>
      <c r="J24" s="78">
        <v>17682</v>
      </c>
      <c r="K24" s="78">
        <v>16836</v>
      </c>
      <c r="L24" s="78">
        <v>17126</v>
      </c>
      <c r="M24" s="10">
        <v>8437</v>
      </c>
      <c r="N24" s="5">
        <v>10276</v>
      </c>
      <c r="O24" s="77">
        <v>10593</v>
      </c>
      <c r="P24" s="77">
        <v>11202</v>
      </c>
      <c r="Q24" s="77">
        <v>10507</v>
      </c>
      <c r="R24" s="77">
        <v>11694</v>
      </c>
      <c r="S24" s="77">
        <v>11106</v>
      </c>
      <c r="T24" s="77">
        <v>10472</v>
      </c>
      <c r="U24" s="78">
        <v>10094</v>
      </c>
      <c r="V24" s="78">
        <v>9728</v>
      </c>
      <c r="W24" s="78">
        <v>10071</v>
      </c>
      <c r="X24" s="12">
        <f t="shared" si="3"/>
        <v>7958</v>
      </c>
      <c r="Y24" s="5">
        <v>4068</v>
      </c>
      <c r="Z24" s="5">
        <v>1871</v>
      </c>
      <c r="AA24" s="5">
        <v>978</v>
      </c>
      <c r="AB24" s="5">
        <v>551</v>
      </c>
      <c r="AC24" s="5">
        <v>490</v>
      </c>
      <c r="AD24" s="12">
        <f t="shared" si="4"/>
        <v>10264</v>
      </c>
      <c r="AE24" s="5">
        <v>5925</v>
      </c>
      <c r="AF24" s="5">
        <v>1861</v>
      </c>
      <c r="AG24" s="5">
        <v>1244</v>
      </c>
      <c r="AH24" s="5">
        <v>659</v>
      </c>
      <c r="AI24" s="5">
        <v>575</v>
      </c>
      <c r="AJ24" s="99">
        <v>10624</v>
      </c>
      <c r="AK24" s="77">
        <v>5956</v>
      </c>
      <c r="AL24" s="77">
        <v>1962</v>
      </c>
      <c r="AM24" s="77">
        <v>1463</v>
      </c>
      <c r="AN24" s="77">
        <v>681</v>
      </c>
      <c r="AO24" s="90">
        <v>562</v>
      </c>
      <c r="AP24" s="77">
        <v>11494</v>
      </c>
      <c r="AQ24" s="77">
        <v>6877</v>
      </c>
      <c r="AR24" s="77">
        <v>1763</v>
      </c>
      <c r="AS24" s="77">
        <v>1442</v>
      </c>
      <c r="AT24" s="77">
        <v>722</v>
      </c>
      <c r="AU24" s="77">
        <v>690</v>
      </c>
      <c r="AV24" s="99">
        <v>10712</v>
      </c>
      <c r="AW24" s="77">
        <v>6244</v>
      </c>
      <c r="AX24" s="77">
        <v>1744</v>
      </c>
      <c r="AY24" s="77">
        <v>1350</v>
      </c>
      <c r="AZ24" s="77">
        <v>672</v>
      </c>
      <c r="BA24" s="90">
        <v>702</v>
      </c>
      <c r="BB24" s="77">
        <v>11694</v>
      </c>
      <c r="BC24" s="77">
        <v>6321</v>
      </c>
      <c r="BD24" s="77">
        <v>2151</v>
      </c>
      <c r="BE24" s="77">
        <v>1675</v>
      </c>
      <c r="BF24" s="77">
        <v>746</v>
      </c>
      <c r="BG24" s="90">
        <v>801</v>
      </c>
      <c r="BH24" s="77">
        <v>11215</v>
      </c>
      <c r="BI24" s="77">
        <v>5849</v>
      </c>
      <c r="BJ24" s="77">
        <v>2085</v>
      </c>
      <c r="BK24" s="77">
        <v>1689</v>
      </c>
      <c r="BL24" s="77">
        <v>769</v>
      </c>
      <c r="BM24" s="90">
        <v>823</v>
      </c>
      <c r="BN24" s="77">
        <v>10356</v>
      </c>
      <c r="BO24" s="77">
        <v>5107</v>
      </c>
      <c r="BP24" s="77">
        <v>1979</v>
      </c>
      <c r="BQ24" s="77">
        <v>1631</v>
      </c>
      <c r="BR24" s="77">
        <v>856</v>
      </c>
      <c r="BS24" s="77">
        <v>783</v>
      </c>
      <c r="BT24" s="99">
        <v>10080</v>
      </c>
      <c r="BU24" s="77">
        <v>4740</v>
      </c>
      <c r="BV24" s="77">
        <v>2053</v>
      </c>
      <c r="BW24" s="77">
        <v>1639</v>
      </c>
      <c r="BX24" s="77">
        <v>796</v>
      </c>
      <c r="BY24" s="90">
        <v>852</v>
      </c>
      <c r="BZ24" s="99">
        <v>9601</v>
      </c>
      <c r="CA24" s="77">
        <v>4825</v>
      </c>
      <c r="CB24" s="77">
        <v>1776</v>
      </c>
      <c r="CC24" s="77">
        <v>1427</v>
      </c>
      <c r="CD24" s="77">
        <v>768</v>
      </c>
      <c r="CE24" s="77">
        <v>805</v>
      </c>
      <c r="CF24" s="99">
        <v>9770</v>
      </c>
      <c r="CG24" s="77">
        <v>4608</v>
      </c>
      <c r="CH24" s="77">
        <v>2094</v>
      </c>
      <c r="CI24" s="77">
        <v>1637</v>
      </c>
      <c r="CJ24" s="77">
        <v>781</v>
      </c>
      <c r="CK24" s="77">
        <v>650</v>
      </c>
      <c r="CL24" s="10">
        <v>8848.004605440532</v>
      </c>
      <c r="CM24" s="5">
        <v>9517.7287800873601</v>
      </c>
      <c r="CN24" s="77">
        <v>10350</v>
      </c>
      <c r="CO24" s="77">
        <v>10993.277496916306</v>
      </c>
      <c r="CP24" s="77">
        <v>11474.831785995641</v>
      </c>
      <c r="CQ24" s="77">
        <v>11470.836229198554</v>
      </c>
      <c r="CR24" s="77">
        <v>11883.233935698538</v>
      </c>
      <c r="CS24" s="77">
        <v>12433.814547457037</v>
      </c>
      <c r="CT24" s="77">
        <v>12638.071501126697</v>
      </c>
      <c r="CU24" s="78">
        <v>12621.625874835934</v>
      </c>
      <c r="CV24" s="78">
        <v>13069.928901551968</v>
      </c>
      <c r="CW24" s="10">
        <v>8795.2465429406639</v>
      </c>
      <c r="CX24" s="5">
        <v>9431.6659444488141</v>
      </c>
      <c r="CY24" s="77">
        <v>10283</v>
      </c>
      <c r="CZ24" s="77">
        <v>10896.785459019826</v>
      </c>
      <c r="DA24" s="77">
        <v>11419.158432653247</v>
      </c>
      <c r="DB24" s="77">
        <v>11503.839524808616</v>
      </c>
      <c r="DC24" s="77">
        <v>15384.579578828445</v>
      </c>
      <c r="DD24" s="77">
        <v>16791.991696110024</v>
      </c>
      <c r="DE24" s="77">
        <v>12744.089553037837</v>
      </c>
      <c r="DF24" s="78">
        <v>12731.34222941448</v>
      </c>
      <c r="DG24" s="78">
        <v>13213.723988528067</v>
      </c>
      <c r="DH24" s="10">
        <v>3622.9191655801824</v>
      </c>
      <c r="DI24" s="5">
        <v>4503.8106267029971</v>
      </c>
      <c r="DJ24" s="77">
        <v>4717</v>
      </c>
      <c r="DK24" s="77">
        <v>4447.7919121585428</v>
      </c>
      <c r="DL24" s="77">
        <v>4630.1067859522227</v>
      </c>
      <c r="DM24" s="77">
        <v>4568.6511886437493</v>
      </c>
      <c r="DN24" s="77">
        <v>4666.3217179902758</v>
      </c>
      <c r="DO24" s="77">
        <v>4799.6530748663099</v>
      </c>
      <c r="DP24" s="77">
        <v>4841.2304339211414</v>
      </c>
      <c r="DQ24" s="78">
        <v>4978.476768092105</v>
      </c>
      <c r="DR24" s="78">
        <v>5261.755535696554</v>
      </c>
      <c r="DS24" s="10">
        <v>2829.0385775320433</v>
      </c>
      <c r="DT24" s="5">
        <v>3975.1467551622418</v>
      </c>
      <c r="DU24" s="5">
        <v>2760.0855157669694</v>
      </c>
      <c r="DV24" s="5">
        <v>1153.6738241308794</v>
      </c>
      <c r="DW24" s="5">
        <v>81.907441016333934</v>
      </c>
      <c r="DX24" s="5">
        <v>10.30204081632653</v>
      </c>
      <c r="DY24" s="10">
        <v>4277.0234801247079</v>
      </c>
      <c r="DZ24" s="5">
        <v>5387.618227848101</v>
      </c>
      <c r="EA24" s="5">
        <v>4475.6872649113384</v>
      </c>
      <c r="EB24" s="5">
        <v>2651.235530546624</v>
      </c>
      <c r="EC24" s="5">
        <v>470.33383915022762</v>
      </c>
      <c r="ED24" s="5">
        <v>70.243478260869566</v>
      </c>
      <c r="EE24" s="99">
        <v>4472</v>
      </c>
      <c r="EF24" s="77">
        <v>5514</v>
      </c>
      <c r="EG24" s="77">
        <v>4882</v>
      </c>
      <c r="EH24" s="77">
        <v>3093</v>
      </c>
      <c r="EI24" s="77">
        <v>775</v>
      </c>
      <c r="EJ24" s="90">
        <v>53</v>
      </c>
      <c r="EK24" s="77">
        <v>4127.779363145989</v>
      </c>
      <c r="EL24" s="77">
        <v>5132.9222044496146</v>
      </c>
      <c r="EM24" s="77">
        <v>4420.3079977311399</v>
      </c>
      <c r="EN24" s="77">
        <v>2732.738557558946</v>
      </c>
      <c r="EO24" s="77">
        <v>496.16620498614958</v>
      </c>
      <c r="EP24" s="77">
        <v>77.892753623188412</v>
      </c>
      <c r="EQ24" s="10">
        <v>4249.56497386109</v>
      </c>
      <c r="ER24" s="5">
        <v>5360.3339205637412</v>
      </c>
      <c r="ES24" s="5">
        <v>4640.9300458715597</v>
      </c>
      <c r="ET24" s="5">
        <v>2745.2422222222222</v>
      </c>
      <c r="EU24" s="5">
        <v>366.48958333333331</v>
      </c>
      <c r="EV24" s="5">
        <v>7.5142450142450139</v>
      </c>
      <c r="EW24" s="10">
        <v>4243.8834445014536</v>
      </c>
      <c r="EX24" s="5">
        <v>5290.2891947476664</v>
      </c>
      <c r="EY24" s="5">
        <v>4869.4207345420737</v>
      </c>
      <c r="EZ24" s="5">
        <v>3127.1432835820897</v>
      </c>
      <c r="FA24" s="5">
        <v>638.02412868632712</v>
      </c>
      <c r="FB24" s="5">
        <v>0</v>
      </c>
      <c r="FC24" s="10">
        <v>4286.1526526972802</v>
      </c>
      <c r="FD24" s="5">
        <v>5325.8081723371515</v>
      </c>
      <c r="FE24" s="5">
        <v>5091.7141486810551</v>
      </c>
      <c r="FF24" s="5">
        <v>3375.9088217880403</v>
      </c>
      <c r="FG24" s="5">
        <v>760.97269180754222</v>
      </c>
      <c r="FH24" s="184">
        <v>18.503037667071688</v>
      </c>
      <c r="FI24" s="5">
        <v>4433.2680571649289</v>
      </c>
      <c r="FJ24" s="5">
        <v>5610.521636968866</v>
      </c>
      <c r="FK24" s="5">
        <v>5317.1440121273372</v>
      </c>
      <c r="FL24" s="5">
        <v>3639.4880441446967</v>
      </c>
      <c r="FM24" s="5">
        <v>889.82827102803742</v>
      </c>
      <c r="FN24" s="5">
        <v>48.102171136653894</v>
      </c>
      <c r="FO24" s="10">
        <v>4427.5913690476191</v>
      </c>
      <c r="FP24" s="5">
        <v>5664.6044303797471</v>
      </c>
      <c r="FQ24" s="5">
        <v>5377.0029225523622</v>
      </c>
      <c r="FR24" s="5">
        <v>3645.913971934106</v>
      </c>
      <c r="FS24" s="5">
        <v>917.6281407035176</v>
      </c>
      <c r="FT24" s="184">
        <v>40.87323943661972</v>
      </c>
      <c r="FU24" s="99">
        <v>4601.5966045203622</v>
      </c>
      <c r="FV24" s="77">
        <v>5868.8294300518137</v>
      </c>
      <c r="FW24" s="77">
        <v>5555.5979729729734</v>
      </c>
      <c r="FX24" s="77">
        <v>3710.7393132445691</v>
      </c>
      <c r="FY24" s="77">
        <v>857.30729166666663</v>
      </c>
      <c r="FZ24" s="77">
        <v>52.730434782608697</v>
      </c>
      <c r="GA24" s="99">
        <v>5023.9574206755369</v>
      </c>
      <c r="GB24" s="77">
        <v>6310.054036458333</v>
      </c>
      <c r="GC24" s="77">
        <v>5779.5568290353394</v>
      </c>
      <c r="GD24" s="77">
        <v>3968.8564447159438</v>
      </c>
      <c r="GE24" s="77">
        <v>1550.3072983354673</v>
      </c>
      <c r="GF24" s="77">
        <v>303.28461538461539</v>
      </c>
      <c r="GG24" s="10">
        <v>5225.0854398603497</v>
      </c>
      <c r="GH24" s="5">
        <v>5013.918153384363</v>
      </c>
      <c r="GI24" s="77">
        <v>5633</v>
      </c>
      <c r="GJ24" s="77">
        <v>6545.4855847577628</v>
      </c>
      <c r="GK24" s="77">
        <v>6844.7250000434178</v>
      </c>
      <c r="GL24" s="77">
        <v>6902.1850405548048</v>
      </c>
      <c r="GM24" s="77">
        <v>7216.9122177082618</v>
      </c>
      <c r="GN24" s="77">
        <v>7634.1614725907275</v>
      </c>
      <c r="GO24" s="77">
        <v>7796.8410672055552</v>
      </c>
      <c r="GP24" s="78">
        <v>7643.1491067438292</v>
      </c>
      <c r="GQ24" s="78">
        <v>7808.173365855414</v>
      </c>
      <c r="GR24" s="10">
        <v>5966.207965408621</v>
      </c>
      <c r="GS24" s="5">
        <v>4820.0997877784221</v>
      </c>
      <c r="GT24" s="5">
        <v>6035.1610271736945</v>
      </c>
      <c r="GU24" s="5">
        <v>7641.5727188097844</v>
      </c>
      <c r="GV24" s="5">
        <v>8713.33910192433</v>
      </c>
      <c r="GW24" s="5">
        <v>8784.9445021243373</v>
      </c>
      <c r="GX24" s="10">
        <v>5154.6424643241062</v>
      </c>
      <c r="GY24" s="5">
        <v>4044.0477166007131</v>
      </c>
      <c r="GZ24" s="5">
        <v>4955.9786795374757</v>
      </c>
      <c r="HA24" s="5">
        <v>6780.4304139021897</v>
      </c>
      <c r="HB24" s="5">
        <v>8961.3321052985866</v>
      </c>
      <c r="HC24" s="5">
        <v>9361.4224661879452</v>
      </c>
      <c r="HD24" s="99">
        <v>5811</v>
      </c>
      <c r="HE24" s="77">
        <v>4768</v>
      </c>
      <c r="HF24" s="77">
        <v>5400</v>
      </c>
      <c r="HG24" s="77">
        <v>7189</v>
      </c>
      <c r="HH24" s="77">
        <v>9507</v>
      </c>
      <c r="HI24" s="77">
        <v>10230</v>
      </c>
      <c r="HJ24" s="135">
        <v>6769.0060958738368</v>
      </c>
      <c r="HK24" s="136">
        <v>5763.8632545702112</v>
      </c>
      <c r="HL24" s="136">
        <v>6476.4774612886858</v>
      </c>
      <c r="HM24" s="136">
        <v>8164.0469014608798</v>
      </c>
      <c r="HN24" s="136">
        <v>10400.619254033676</v>
      </c>
      <c r="HO24" s="137">
        <v>10818.892705396638</v>
      </c>
      <c r="HP24" s="10">
        <v>7169.5934587921565</v>
      </c>
      <c r="HQ24" s="5">
        <v>6058.8245120895053</v>
      </c>
      <c r="HR24" s="5">
        <v>6778.2283867816868</v>
      </c>
      <c r="HS24" s="5">
        <v>8673.9162104310235</v>
      </c>
      <c r="HT24" s="5">
        <v>11052.668849319913</v>
      </c>
      <c r="HU24" s="5">
        <v>11411.644187639002</v>
      </c>
      <c r="HV24" s="10">
        <v>7259.9560803071627</v>
      </c>
      <c r="HW24" s="5">
        <v>6213.5503300609498</v>
      </c>
      <c r="HX24" s="5">
        <v>6634.4187902665426</v>
      </c>
      <c r="HY24" s="5">
        <v>8376.6962412265275</v>
      </c>
      <c r="HZ24" s="5">
        <v>10865.815396122289</v>
      </c>
      <c r="IA24" s="5">
        <v>11503.839524808616</v>
      </c>
      <c r="IB24" s="10">
        <v>11098.426926131164</v>
      </c>
      <c r="IC24" s="5">
        <v>10058.771406491294</v>
      </c>
      <c r="ID24" s="5">
        <v>10292.865430147391</v>
      </c>
      <c r="IE24" s="5">
        <v>12008.670757040405</v>
      </c>
      <c r="IF24" s="5">
        <v>14623.606887020902</v>
      </c>
      <c r="IG24" s="184">
        <v>15366.076541161374</v>
      </c>
      <c r="IH24" s="5">
        <v>12358.723638945095</v>
      </c>
      <c r="II24" s="5">
        <v>11181.470059141158</v>
      </c>
      <c r="IJ24" s="5">
        <v>11474.847683982687</v>
      </c>
      <c r="IK24" s="5">
        <v>13152.503651965328</v>
      </c>
      <c r="IL24" s="5">
        <v>15902.163425081986</v>
      </c>
      <c r="IM24" s="5">
        <v>16743.889524973369</v>
      </c>
      <c r="IN24" s="99">
        <v>8316.4981839902175</v>
      </c>
      <c r="IO24" s="77">
        <v>7079.4851226580895</v>
      </c>
      <c r="IP24" s="77">
        <v>7367.0866304854744</v>
      </c>
      <c r="IQ24" s="77">
        <v>9098.175581103731</v>
      </c>
      <c r="IR24" s="77">
        <v>11826.46141233432</v>
      </c>
      <c r="IS24" s="77">
        <v>12703.216313601217</v>
      </c>
      <c r="IT24" s="99">
        <v>8129.745624894118</v>
      </c>
      <c r="IU24" s="77">
        <v>6862.5127993626666</v>
      </c>
      <c r="IV24" s="77">
        <v>7175.7442564415069</v>
      </c>
      <c r="IW24" s="77">
        <v>9020.6029161699116</v>
      </c>
      <c r="IX24" s="77">
        <v>11874.034937747814</v>
      </c>
      <c r="IY24" s="77">
        <v>12678.611794631872</v>
      </c>
      <c r="IZ24" s="99">
        <v>8189.76656785253</v>
      </c>
      <c r="JA24" s="77">
        <v>6903.6699520697339</v>
      </c>
      <c r="JB24" s="77">
        <v>7434.1671594927275</v>
      </c>
      <c r="JC24" s="77">
        <v>9244.8675438121227</v>
      </c>
      <c r="JD24" s="77">
        <v>11663.4166901926</v>
      </c>
      <c r="JE24" s="77">
        <v>12910.439373143452</v>
      </c>
    </row>
    <row r="25" spans="1:265" x14ac:dyDescent="0.2">
      <c r="A25" s="14" t="s">
        <v>36</v>
      </c>
      <c r="B25" s="34">
        <v>3898</v>
      </c>
      <c r="C25" s="53">
        <v>4510</v>
      </c>
      <c r="D25" s="78">
        <v>4623</v>
      </c>
      <c r="E25" s="80">
        <v>4378</v>
      </c>
      <c r="F25" s="80">
        <v>4245</v>
      </c>
      <c r="G25" s="80">
        <v>3640</v>
      </c>
      <c r="H25" s="80">
        <v>3375</v>
      </c>
      <c r="I25" s="80">
        <v>3304</v>
      </c>
      <c r="J25" s="80">
        <v>3313</v>
      </c>
      <c r="K25" s="80">
        <v>2995</v>
      </c>
      <c r="L25" s="80">
        <v>2877</v>
      </c>
      <c r="M25" s="11">
        <v>2580</v>
      </c>
      <c r="N25" s="2">
        <v>3069</v>
      </c>
      <c r="O25" s="77">
        <v>3345</v>
      </c>
      <c r="P25" s="71">
        <v>3175</v>
      </c>
      <c r="Q25" s="71">
        <v>2820</v>
      </c>
      <c r="R25" s="71">
        <v>2622</v>
      </c>
      <c r="S25" s="71">
        <v>2498</v>
      </c>
      <c r="T25" s="71">
        <v>2206</v>
      </c>
      <c r="U25" s="80">
        <v>2363</v>
      </c>
      <c r="V25" s="80">
        <v>2260</v>
      </c>
      <c r="W25" s="80">
        <v>2138</v>
      </c>
      <c r="X25" s="9">
        <f t="shared" si="3"/>
        <v>2431</v>
      </c>
      <c r="Y25" s="2">
        <v>1540</v>
      </c>
      <c r="Z25" s="2">
        <v>432</v>
      </c>
      <c r="AA25" s="2">
        <v>296</v>
      </c>
      <c r="AB25" s="2">
        <v>118</v>
      </c>
      <c r="AC25" s="2">
        <v>45</v>
      </c>
      <c r="AD25" s="9">
        <f t="shared" si="4"/>
        <v>3080</v>
      </c>
      <c r="AE25" s="2">
        <v>2067</v>
      </c>
      <c r="AF25" s="2">
        <v>471</v>
      </c>
      <c r="AG25" s="2">
        <v>318</v>
      </c>
      <c r="AH25" s="2">
        <v>166</v>
      </c>
      <c r="AI25" s="2">
        <v>58</v>
      </c>
      <c r="AJ25" s="101">
        <v>3299</v>
      </c>
      <c r="AK25" s="71">
        <v>2357</v>
      </c>
      <c r="AL25" s="71">
        <v>432</v>
      </c>
      <c r="AM25" s="71">
        <v>334</v>
      </c>
      <c r="AN25" s="71">
        <v>128</v>
      </c>
      <c r="AO25" s="120">
        <v>48</v>
      </c>
      <c r="AP25" s="71">
        <v>3229</v>
      </c>
      <c r="AQ25" s="71">
        <v>2299</v>
      </c>
      <c r="AR25" s="71">
        <v>367</v>
      </c>
      <c r="AS25" s="71">
        <v>343</v>
      </c>
      <c r="AT25" s="71">
        <v>142</v>
      </c>
      <c r="AU25" s="71">
        <v>78</v>
      </c>
      <c r="AV25" s="101">
        <v>2788</v>
      </c>
      <c r="AW25" s="71">
        <v>1929</v>
      </c>
      <c r="AX25" s="71">
        <v>366</v>
      </c>
      <c r="AY25" s="71">
        <v>297</v>
      </c>
      <c r="AZ25" s="71">
        <v>135</v>
      </c>
      <c r="BA25" s="120">
        <v>61</v>
      </c>
      <c r="BB25" s="71">
        <v>2554</v>
      </c>
      <c r="BC25" s="71">
        <v>1825</v>
      </c>
      <c r="BD25" s="71">
        <v>277</v>
      </c>
      <c r="BE25" s="71">
        <v>260</v>
      </c>
      <c r="BF25" s="71">
        <v>124</v>
      </c>
      <c r="BG25" s="120">
        <v>68</v>
      </c>
      <c r="BH25" s="71">
        <v>2408</v>
      </c>
      <c r="BI25" s="71">
        <v>1673</v>
      </c>
      <c r="BJ25" s="71">
        <v>279</v>
      </c>
      <c r="BK25" s="71">
        <v>263</v>
      </c>
      <c r="BL25" s="71">
        <v>130</v>
      </c>
      <c r="BM25" s="120">
        <v>63</v>
      </c>
      <c r="BN25" s="71">
        <v>2211</v>
      </c>
      <c r="BO25" s="71">
        <v>1490</v>
      </c>
      <c r="BP25" s="71">
        <v>264</v>
      </c>
      <c r="BQ25" s="71">
        <v>256</v>
      </c>
      <c r="BR25" s="71">
        <v>126</v>
      </c>
      <c r="BS25" s="71">
        <v>75</v>
      </c>
      <c r="BT25" s="101">
        <v>2318</v>
      </c>
      <c r="BU25" s="71">
        <v>1521</v>
      </c>
      <c r="BV25" s="71">
        <v>308</v>
      </c>
      <c r="BW25" s="71">
        <v>255</v>
      </c>
      <c r="BX25" s="71">
        <v>146</v>
      </c>
      <c r="BY25" s="120">
        <v>88</v>
      </c>
      <c r="BZ25" s="99">
        <v>2235</v>
      </c>
      <c r="CA25" s="77">
        <v>1449</v>
      </c>
      <c r="CB25" s="77">
        <v>308</v>
      </c>
      <c r="CC25" s="77">
        <v>249</v>
      </c>
      <c r="CD25" s="77">
        <v>162</v>
      </c>
      <c r="CE25" s="77">
        <v>67</v>
      </c>
      <c r="CF25" s="99">
        <v>2071</v>
      </c>
      <c r="CG25" s="77">
        <v>1315</v>
      </c>
      <c r="CH25" s="77">
        <v>264</v>
      </c>
      <c r="CI25" s="77">
        <v>237</v>
      </c>
      <c r="CJ25" s="77">
        <v>162</v>
      </c>
      <c r="CK25" s="77">
        <v>93</v>
      </c>
      <c r="CL25" s="11">
        <v>9068.3115626297695</v>
      </c>
      <c r="CM25" s="2">
        <v>10913.266924878637</v>
      </c>
      <c r="CN25" s="77">
        <v>10468</v>
      </c>
      <c r="CO25" s="71">
        <v>11459.998260989281</v>
      </c>
      <c r="CP25" s="71">
        <v>10929.702943168722</v>
      </c>
      <c r="CQ25" s="71">
        <v>11516.043278694326</v>
      </c>
      <c r="CR25" s="71">
        <v>11621.476040619867</v>
      </c>
      <c r="CS25" s="71">
        <v>11253.581331848118</v>
      </c>
      <c r="CT25" s="71">
        <v>11528.616590863034</v>
      </c>
      <c r="CU25" s="80">
        <v>11976.749784588052</v>
      </c>
      <c r="CV25" s="80">
        <v>11949.365457377191</v>
      </c>
      <c r="CW25" s="11">
        <v>9172.624201118726</v>
      </c>
      <c r="CX25" s="2">
        <v>10970.10049057355</v>
      </c>
      <c r="CY25" s="77">
        <v>10367</v>
      </c>
      <c r="CZ25" s="71">
        <v>11545.938322928358</v>
      </c>
      <c r="DA25" s="71">
        <v>11053.43717543948</v>
      </c>
      <c r="DB25" s="71">
        <v>11691.951133693412</v>
      </c>
      <c r="DC25" s="71">
        <v>11817.09736087477</v>
      </c>
      <c r="DD25" s="71">
        <v>11742.603888677697</v>
      </c>
      <c r="DE25" s="71">
        <v>11712.740449820796</v>
      </c>
      <c r="DF25" s="80">
        <v>12176.556424817652</v>
      </c>
      <c r="DG25" s="80">
        <v>12080.963171922094</v>
      </c>
      <c r="DH25" s="11">
        <v>4223.0740310077517</v>
      </c>
      <c r="DI25" s="2">
        <v>4439.2140762463341</v>
      </c>
      <c r="DJ25" s="77">
        <v>4377</v>
      </c>
      <c r="DK25" s="71">
        <v>4389.4639370078739</v>
      </c>
      <c r="DL25" s="71">
        <v>4518.6528368794325</v>
      </c>
      <c r="DM25" s="71">
        <v>5033.3951182303581</v>
      </c>
      <c r="DN25" s="71">
        <v>4963.2650120096077</v>
      </c>
      <c r="DO25" s="71">
        <v>5087.7733454215777</v>
      </c>
      <c r="DP25" s="71">
        <v>5264.1735082522218</v>
      </c>
      <c r="DQ25" s="80">
        <v>5139.9752212389385</v>
      </c>
      <c r="DR25" s="80">
        <v>5556.1566884939193</v>
      </c>
      <c r="DS25" s="11">
        <v>4108.4701768819414</v>
      </c>
      <c r="DT25" s="2">
        <v>4775.0311688311685</v>
      </c>
      <c r="DU25" s="2">
        <v>3896.837962962963</v>
      </c>
      <c r="DV25" s="2">
        <v>2339.4493243243242</v>
      </c>
      <c r="DW25" s="2">
        <v>1814.042372881356</v>
      </c>
      <c r="DX25" s="2">
        <v>981.66666666666663</v>
      </c>
      <c r="DY25" s="11">
        <v>4896.7961038961039</v>
      </c>
      <c r="DZ25" s="2">
        <v>5639.0125786163526</v>
      </c>
      <c r="EA25" s="2">
        <v>4333.3927813163482</v>
      </c>
      <c r="EB25" s="2">
        <v>2628.4088050314467</v>
      </c>
      <c r="EC25" s="2">
        <v>2446.9216867469881</v>
      </c>
      <c r="ED25" s="2">
        <v>2469.6896551724139</v>
      </c>
      <c r="EE25" s="101">
        <v>4395</v>
      </c>
      <c r="EF25" s="71">
        <v>4969</v>
      </c>
      <c r="EG25" s="71">
        <v>4324</v>
      </c>
      <c r="EH25" s="71">
        <v>2398</v>
      </c>
      <c r="EI25" s="71">
        <v>771</v>
      </c>
      <c r="EJ25" s="120">
        <v>408</v>
      </c>
      <c r="EK25" s="71">
        <v>4419.3496438525863</v>
      </c>
      <c r="EL25" s="71">
        <v>5038.7855589386691</v>
      </c>
      <c r="EM25" s="71">
        <v>4398.5994550408723</v>
      </c>
      <c r="EN25" s="71">
        <v>2627.2244897959185</v>
      </c>
      <c r="EO25" s="71">
        <v>881.07042253521126</v>
      </c>
      <c r="EP25" s="71">
        <v>581.74358974358972</v>
      </c>
      <c r="EQ25" s="11">
        <v>4463.6732424677184</v>
      </c>
      <c r="ER25" s="2">
        <v>4993.7672369103166</v>
      </c>
      <c r="ES25" s="2">
        <v>4551.390710382514</v>
      </c>
      <c r="ET25" s="2">
        <v>3018.7979797979797</v>
      </c>
      <c r="EU25" s="2">
        <v>1442.6962962962964</v>
      </c>
      <c r="EV25" s="2">
        <v>894.88524590163934</v>
      </c>
      <c r="EW25" s="11">
        <v>4895.3410336726702</v>
      </c>
      <c r="EX25" s="2">
        <v>5408.7117808219182</v>
      </c>
      <c r="EY25" s="2">
        <v>5291.3935018050543</v>
      </c>
      <c r="EZ25" s="2">
        <v>3680.9038461538462</v>
      </c>
      <c r="FA25" s="2">
        <v>1327.7741935483871</v>
      </c>
      <c r="FB25" s="2">
        <v>653.04411764705878</v>
      </c>
      <c r="FC25" s="11">
        <v>4542.9497508305649</v>
      </c>
      <c r="FD25" s="2">
        <v>5084.0011954572628</v>
      </c>
      <c r="FE25" s="2">
        <v>4770.7777777777774</v>
      </c>
      <c r="FF25" s="2">
        <v>3325.3498098859313</v>
      </c>
      <c r="FG25" s="2">
        <v>1477.323076923077</v>
      </c>
      <c r="FH25" s="186">
        <v>574.96825396825398</v>
      </c>
      <c r="FI25" s="2">
        <v>4369.6815920398012</v>
      </c>
      <c r="FJ25" s="2">
        <v>4969.5355704697986</v>
      </c>
      <c r="FK25" s="2">
        <v>4762.223484848485</v>
      </c>
      <c r="FL25" s="2">
        <v>3234.03515625</v>
      </c>
      <c r="FM25" s="2">
        <v>1163.8492063492063</v>
      </c>
      <c r="FN25" s="2">
        <v>332.97333333333336</v>
      </c>
      <c r="FO25" s="11">
        <v>4699.1363244176018</v>
      </c>
      <c r="FP25" s="2">
        <v>5311.3431952662722</v>
      </c>
      <c r="FQ25" s="2">
        <v>5438.4642857142853</v>
      </c>
      <c r="FR25" s="2">
        <v>3504.2901960784316</v>
      </c>
      <c r="FS25" s="2">
        <v>1298.4383561643835</v>
      </c>
      <c r="FT25" s="186">
        <v>634.4545454545455</v>
      </c>
      <c r="FU25" s="99">
        <v>4641.4653243847879</v>
      </c>
      <c r="FV25" s="77">
        <v>5140.5300207039336</v>
      </c>
      <c r="FW25" s="77">
        <v>5150.1753246753251</v>
      </c>
      <c r="FX25" s="77">
        <v>3958.4096385542171</v>
      </c>
      <c r="FY25" s="77">
        <v>1832.5123456790122</v>
      </c>
      <c r="FZ25" s="77">
        <v>840.02985074626861</v>
      </c>
      <c r="GA25" s="99">
        <v>4908.1395461129887</v>
      </c>
      <c r="GB25" s="77">
        <v>5591.8562737642587</v>
      </c>
      <c r="GC25" s="77">
        <v>5881.227272727273</v>
      </c>
      <c r="GD25" s="77">
        <v>3967.0210970464136</v>
      </c>
      <c r="GE25" s="77">
        <v>1377.6234567901236</v>
      </c>
      <c r="GF25" s="77">
        <v>1026.483870967742</v>
      </c>
      <c r="GG25" s="11">
        <v>4845.2375316220177</v>
      </c>
      <c r="GH25" s="2">
        <v>6474.0528486323028</v>
      </c>
      <c r="GI25" s="77">
        <v>6091</v>
      </c>
      <c r="GJ25" s="71">
        <v>7070.5343239814074</v>
      </c>
      <c r="GK25" s="71">
        <v>6411.0501062892899</v>
      </c>
      <c r="GL25" s="71">
        <v>6482.6481604639675</v>
      </c>
      <c r="GM25" s="71">
        <v>6658.2110286102597</v>
      </c>
      <c r="GN25" s="71">
        <v>6165.8079864265401</v>
      </c>
      <c r="GO25" s="71">
        <v>6264.4430826108119</v>
      </c>
      <c r="GP25" s="80">
        <v>6836.7745633491131</v>
      </c>
      <c r="GQ25" s="80">
        <v>6393.2087688832717</v>
      </c>
      <c r="GR25" s="11">
        <v>5064.1540242367846</v>
      </c>
      <c r="GS25" s="2">
        <v>4397.5930322875574</v>
      </c>
      <c r="GT25" s="2">
        <v>5275.7862381557625</v>
      </c>
      <c r="GU25" s="2">
        <v>6833.1748767944018</v>
      </c>
      <c r="GV25" s="2">
        <v>7358.5818282373702</v>
      </c>
      <c r="GW25" s="2">
        <v>8190.957534452059</v>
      </c>
      <c r="GX25" s="11">
        <v>6073.304386677446</v>
      </c>
      <c r="GY25" s="2">
        <v>5331.0879119571973</v>
      </c>
      <c r="GZ25" s="2">
        <v>6636.7077092572017</v>
      </c>
      <c r="HA25" s="2">
        <v>8341.6916855421041</v>
      </c>
      <c r="HB25" s="2">
        <v>8523.1788038265622</v>
      </c>
      <c r="HC25" s="2">
        <v>8500.4108354011369</v>
      </c>
      <c r="HD25" s="101">
        <v>5972</v>
      </c>
      <c r="HE25" s="71">
        <v>5398</v>
      </c>
      <c r="HF25" s="71">
        <v>6043</v>
      </c>
      <c r="HG25" s="71">
        <v>7969</v>
      </c>
      <c r="HH25" s="71">
        <v>9595</v>
      </c>
      <c r="HI25" s="71">
        <v>9959</v>
      </c>
      <c r="HJ25" s="135">
        <v>7126.5886790757713</v>
      </c>
      <c r="HK25" s="136">
        <v>6507.1527639896885</v>
      </c>
      <c r="HL25" s="136">
        <v>7147.3388678874853</v>
      </c>
      <c r="HM25" s="136">
        <v>8918.7138331324386</v>
      </c>
      <c r="HN25" s="136">
        <v>10664.867900393147</v>
      </c>
      <c r="HO25" s="137">
        <v>10964.194733184768</v>
      </c>
      <c r="HP25" s="11">
        <v>6589.7639329717613</v>
      </c>
      <c r="HQ25" s="2">
        <v>6059.6699385291631</v>
      </c>
      <c r="HR25" s="2">
        <v>6502.0464650569656</v>
      </c>
      <c r="HS25" s="2">
        <v>8034.6391956415</v>
      </c>
      <c r="HT25" s="2">
        <v>9610.7408791431826</v>
      </c>
      <c r="HU25" s="2">
        <v>10158.55192953784</v>
      </c>
      <c r="HV25" s="11">
        <v>6796.6101000207418</v>
      </c>
      <c r="HW25" s="2">
        <v>6283.2393528714938</v>
      </c>
      <c r="HX25" s="2">
        <v>6400.5576318883577</v>
      </c>
      <c r="HY25" s="2">
        <v>8011.0472875395662</v>
      </c>
      <c r="HZ25" s="2">
        <v>10364.176940145026</v>
      </c>
      <c r="IA25" s="2">
        <v>11038.907016046353</v>
      </c>
      <c r="IB25" s="11">
        <v>7274.1476100442051</v>
      </c>
      <c r="IC25" s="2">
        <v>6733.0961654175071</v>
      </c>
      <c r="ID25" s="2">
        <v>7046.3195830969926</v>
      </c>
      <c r="IE25" s="2">
        <v>8491.7475509888391</v>
      </c>
      <c r="IF25" s="2">
        <v>10339.774283951692</v>
      </c>
      <c r="IG25" s="186">
        <v>11242.129106906516</v>
      </c>
      <c r="IH25" s="5">
        <v>7372.9222966378957</v>
      </c>
      <c r="II25" s="5">
        <v>6773.0683182078983</v>
      </c>
      <c r="IJ25" s="5">
        <v>6980.3804038292119</v>
      </c>
      <c r="IK25" s="5">
        <v>8508.5687324276969</v>
      </c>
      <c r="IL25" s="5">
        <v>10578.75468232849</v>
      </c>
      <c r="IM25" s="5">
        <v>11409.630555344364</v>
      </c>
      <c r="IN25" s="99">
        <v>7013.6041254031943</v>
      </c>
      <c r="IO25" s="77">
        <v>6401.3972545545239</v>
      </c>
      <c r="IP25" s="77">
        <v>6274.2761641065108</v>
      </c>
      <c r="IQ25" s="77">
        <v>8208.450253742365</v>
      </c>
      <c r="IR25" s="77">
        <v>10414.302093656413</v>
      </c>
      <c r="IS25" s="77">
        <v>11078.28590436625</v>
      </c>
      <c r="IT25" s="99">
        <v>7535.0911004328646</v>
      </c>
      <c r="IU25" s="77">
        <v>7036.0264041137189</v>
      </c>
      <c r="IV25" s="77">
        <v>7026.3811001423273</v>
      </c>
      <c r="IW25" s="77">
        <v>8218.1467862634345</v>
      </c>
      <c r="IX25" s="77">
        <v>10344.044079138641</v>
      </c>
      <c r="IY25" s="77">
        <v>11336.526574071384</v>
      </c>
      <c r="IZ25" s="99">
        <v>7172.8236258091056</v>
      </c>
      <c r="JA25" s="77">
        <v>6489.1068981578355</v>
      </c>
      <c r="JB25" s="77">
        <v>6199.7358991948213</v>
      </c>
      <c r="JC25" s="77">
        <v>8113.9420748756802</v>
      </c>
      <c r="JD25" s="77">
        <v>10703.339715131971</v>
      </c>
      <c r="JE25" s="77">
        <v>11054.479300954352</v>
      </c>
    </row>
    <row r="26" spans="1:265" ht="15" x14ac:dyDescent="0.25">
      <c r="A26" s="15" t="s">
        <v>37</v>
      </c>
      <c r="B26" s="31">
        <v>173778</v>
      </c>
      <c r="C26" s="62">
        <f>SUM(C28:C40)</f>
        <v>192706</v>
      </c>
      <c r="D26" s="76">
        <v>183890</v>
      </c>
      <c r="E26" s="77">
        <v>168222</v>
      </c>
      <c r="F26" s="77">
        <v>165385</v>
      </c>
      <c r="G26" s="77">
        <v>177233</v>
      </c>
      <c r="H26" s="77">
        <v>176712</v>
      </c>
      <c r="I26" s="77">
        <v>173697</v>
      </c>
      <c r="J26" s="77">
        <v>175769</v>
      </c>
      <c r="K26" s="77">
        <v>179471</v>
      </c>
      <c r="L26" s="77">
        <v>185061</v>
      </c>
      <c r="M26" s="10">
        <v>86613</v>
      </c>
      <c r="N26" s="62">
        <f>SUM(N28:N40)</f>
        <v>103031</v>
      </c>
      <c r="O26" s="76">
        <v>108230</v>
      </c>
      <c r="P26" s="77">
        <v>104108</v>
      </c>
      <c r="Q26" s="77">
        <v>104785</v>
      </c>
      <c r="R26" s="77">
        <v>112147</v>
      </c>
      <c r="S26" s="77">
        <v>113703</v>
      </c>
      <c r="T26" s="77">
        <v>109015</v>
      </c>
      <c r="U26" s="77">
        <v>110425</v>
      </c>
      <c r="V26" s="77">
        <v>115818</v>
      </c>
      <c r="W26" s="77">
        <v>125968</v>
      </c>
      <c r="X26" s="12">
        <f t="shared" si="3"/>
        <v>63823</v>
      </c>
      <c r="Y26" s="5">
        <v>52345</v>
      </c>
      <c r="Z26" s="5">
        <v>5759</v>
      </c>
      <c r="AA26" s="5">
        <v>3325</v>
      </c>
      <c r="AB26" s="5">
        <v>1658</v>
      </c>
      <c r="AC26" s="5">
        <v>736</v>
      </c>
      <c r="AD26" s="12">
        <f t="shared" si="4"/>
        <v>82681</v>
      </c>
      <c r="AE26" s="62">
        <f>SUM(AE28:AE40)</f>
        <v>67632</v>
      </c>
      <c r="AF26" s="62">
        <f>SUM(AF28:AF40)</f>
        <v>7266</v>
      </c>
      <c r="AG26" s="62">
        <f>SUM(AG28:AG40)</f>
        <v>4598</v>
      </c>
      <c r="AH26" s="62">
        <f>SUM(AH28:AH40)</f>
        <v>2142</v>
      </c>
      <c r="AI26" s="62">
        <f>SUM(AI28:AI40)</f>
        <v>1043</v>
      </c>
      <c r="AJ26" s="99">
        <v>90423</v>
      </c>
      <c r="AK26" s="77">
        <v>74204</v>
      </c>
      <c r="AL26" s="77">
        <v>7743</v>
      </c>
      <c r="AM26" s="77">
        <v>5183</v>
      </c>
      <c r="AN26" s="77">
        <v>2257</v>
      </c>
      <c r="AO26" s="90">
        <v>1036</v>
      </c>
      <c r="AP26" s="77">
        <v>87515</v>
      </c>
      <c r="AQ26" s="77">
        <v>72900</v>
      </c>
      <c r="AR26" s="77">
        <v>6960</v>
      </c>
      <c r="AS26" s="77">
        <v>4627</v>
      </c>
      <c r="AT26" s="77">
        <v>2114</v>
      </c>
      <c r="AU26" s="77">
        <v>914</v>
      </c>
      <c r="AV26" s="99">
        <v>84970</v>
      </c>
      <c r="AW26" s="77">
        <v>69657</v>
      </c>
      <c r="AX26" s="77">
        <v>7105</v>
      </c>
      <c r="AY26" s="77">
        <v>4895</v>
      </c>
      <c r="AZ26" s="77">
        <v>2188</v>
      </c>
      <c r="BA26" s="90">
        <v>1125</v>
      </c>
      <c r="BB26" s="77">
        <v>89655</v>
      </c>
      <c r="BC26" s="77">
        <v>60367</v>
      </c>
      <c r="BD26" s="77">
        <v>15642</v>
      </c>
      <c r="BE26" s="77">
        <v>9636</v>
      </c>
      <c r="BF26" s="77">
        <v>2603</v>
      </c>
      <c r="BG26" s="90">
        <v>1407</v>
      </c>
      <c r="BH26" s="77">
        <v>89304</v>
      </c>
      <c r="BI26" s="77">
        <v>58444</v>
      </c>
      <c r="BJ26" s="77">
        <v>16601</v>
      </c>
      <c r="BK26" s="77">
        <v>10380</v>
      </c>
      <c r="BL26" s="77">
        <v>2634</v>
      </c>
      <c r="BM26" s="90">
        <v>1245</v>
      </c>
      <c r="BN26" s="77">
        <v>82785</v>
      </c>
      <c r="BO26" s="77">
        <v>52054</v>
      </c>
      <c r="BP26" s="77">
        <v>16465</v>
      </c>
      <c r="BQ26" s="77">
        <v>10278</v>
      </c>
      <c r="BR26" s="77">
        <v>2668</v>
      </c>
      <c r="BS26" s="77">
        <v>1320</v>
      </c>
      <c r="BT26" s="99">
        <v>82926</v>
      </c>
      <c r="BU26" s="77">
        <v>55192</v>
      </c>
      <c r="BV26" s="77">
        <v>13582</v>
      </c>
      <c r="BW26" s="77">
        <v>8868</v>
      </c>
      <c r="BX26" s="77">
        <v>2703</v>
      </c>
      <c r="BY26" s="90">
        <v>2581</v>
      </c>
      <c r="BZ26" s="198">
        <v>86521</v>
      </c>
      <c r="CA26" s="76">
        <v>53241</v>
      </c>
      <c r="CB26" s="76">
        <v>17562</v>
      </c>
      <c r="CC26" s="76">
        <v>11011</v>
      </c>
      <c r="CD26" s="76">
        <v>2975</v>
      </c>
      <c r="CE26" s="76">
        <v>1732</v>
      </c>
      <c r="CF26" s="198">
        <v>85616</v>
      </c>
      <c r="CG26" s="76">
        <v>52792</v>
      </c>
      <c r="CH26" s="76">
        <v>17076</v>
      </c>
      <c r="CI26" s="76">
        <v>11336</v>
      </c>
      <c r="CJ26" s="76">
        <v>2964</v>
      </c>
      <c r="CK26" s="76">
        <v>1448</v>
      </c>
      <c r="CL26" s="10">
        <v>10025.314055604735</v>
      </c>
      <c r="CM26" s="62">
        <f>((CM28*$N28)+(CM29*$N29)+(CM30*$N30)+(CM31*$N31)+(CM32*$N32)+(CM33*$N33)+(CM34*$N34)+(CM35*$N35)+(CM36*$N36)+(CM37*$N37)+(CM38*$N38)+(CM39*$N39)+(CM40*$N40))/$N26</f>
        <v>10990.786812235065</v>
      </c>
      <c r="CN26" s="76">
        <v>11298</v>
      </c>
      <c r="CO26" s="77">
        <v>11514.635994746586</v>
      </c>
      <c r="CP26" s="77">
        <v>11904.932529322539</v>
      </c>
      <c r="CQ26" s="77">
        <v>12017.192901805454</v>
      </c>
      <c r="CR26" s="77">
        <v>12155.330546777182</v>
      </c>
      <c r="CS26" s="77">
        <v>12183.592872764433</v>
      </c>
      <c r="CT26" s="77">
        <v>12214.753798221675</v>
      </c>
      <c r="CU26" s="77">
        <v>12512.405956885537</v>
      </c>
      <c r="CV26" s="77">
        <v>12640.774111568177</v>
      </c>
      <c r="CW26" s="10">
        <v>10235.948255935922</v>
      </c>
      <c r="CX26" s="62">
        <f>((CX28*AD28)+(CX29*AD29)+(CX30*AD30)+(CX31*AD31)+(CX32*AD32)+(CX33*AD33)+(CX34*AD34)+(CX35*AD35)+(CX36*AD36)+(CX37*AD37)+(CX38*AD38)+(CX39*AD39)+(CX40*AD40))/AD26</f>
        <v>11162.95730000354</v>
      </c>
      <c r="CY26" s="76">
        <v>11446</v>
      </c>
      <c r="CZ26" s="77">
        <v>11595.656800101317</v>
      </c>
      <c r="DA26" s="77">
        <v>11992.201334701997</v>
      </c>
      <c r="DB26" s="77">
        <v>12118.574983455173</v>
      </c>
      <c r="DC26" s="77">
        <v>13210.772855247569</v>
      </c>
      <c r="DD26" s="77">
        <v>13565.445836865534</v>
      </c>
      <c r="DE26" s="77">
        <v>12318.134736013728</v>
      </c>
      <c r="DF26" s="77">
        <v>12587.778074537211</v>
      </c>
      <c r="DG26" s="77">
        <v>12850.78162682638</v>
      </c>
      <c r="DH26" s="10">
        <v>3466.7842194830282</v>
      </c>
      <c r="DI26" s="62">
        <f>((DI28*$N28)+(DI29*$N29)+(DI30*$N30)+(DI31*$N31)+(DI32*$N32)+(DI33*$N33)+(DI34*$N34)+(DI35*$N35)+(DI36*$N36)+(DI37*$N37)+(DI38*$N38)+(DI39*$N39)+(DI40*$N40))/$N26</f>
        <v>4180.7270336112433</v>
      </c>
      <c r="DJ26" s="76">
        <v>4387</v>
      </c>
      <c r="DK26" s="77">
        <v>4516.7734275944213</v>
      </c>
      <c r="DL26" s="77">
        <v>4572.1858567543068</v>
      </c>
      <c r="DM26" s="77">
        <v>4713.0899087804401</v>
      </c>
      <c r="DN26" s="77">
        <v>4825.7897416954702</v>
      </c>
      <c r="DO26" s="77">
        <v>4843.9089666559648</v>
      </c>
      <c r="DP26" s="77">
        <v>4943.9177812995249</v>
      </c>
      <c r="DQ26" s="77">
        <v>5315.4262118150891</v>
      </c>
      <c r="DR26" s="77">
        <v>5223.1204988568525</v>
      </c>
      <c r="DS26" s="10">
        <v>4328.4601995098119</v>
      </c>
      <c r="DT26" s="5">
        <v>4714.3001332318236</v>
      </c>
      <c r="DU26" s="5">
        <v>3777.4401244167962</v>
      </c>
      <c r="DV26" s="5">
        <v>1851.7458033573141</v>
      </c>
      <c r="DW26" s="5">
        <v>695.21592279855247</v>
      </c>
      <c r="DX26" s="5">
        <v>528.13586956521738</v>
      </c>
      <c r="DY26" s="12">
        <f t="shared" ref="DY26:ED26" si="5">((DY28*AD28)+(DY29*AD29)+(DY30*AD30)+(DY31*AD31)+(DY32*AD32)+(DY33*AD33)+(DY34*AD34)+(DY35*AD35)+(DY36*AD36)+(DY37*AD37)+(DY38*AD38)+(DY39*AD39)+(DY40*AD40))/AD26</f>
        <v>4916.2051378188462</v>
      </c>
      <c r="DZ26" s="62">
        <f t="shared" si="5"/>
        <v>5359.131978944878</v>
      </c>
      <c r="EA26" s="62">
        <f t="shared" si="5"/>
        <v>4292.0666116157445</v>
      </c>
      <c r="EB26" s="62">
        <f t="shared" si="5"/>
        <v>2231.8751631143978</v>
      </c>
      <c r="EC26" s="62">
        <f t="shared" si="5"/>
        <v>838.26657329598504</v>
      </c>
      <c r="ED26" s="62">
        <f t="shared" si="5"/>
        <v>751.73346116970276</v>
      </c>
      <c r="EE26" s="99">
        <v>5038</v>
      </c>
      <c r="EF26" s="77">
        <v>5455</v>
      </c>
      <c r="EG26" s="77">
        <v>4576</v>
      </c>
      <c r="EH26" s="77">
        <v>2427</v>
      </c>
      <c r="EI26" s="77">
        <v>837</v>
      </c>
      <c r="EJ26" s="90">
        <v>870</v>
      </c>
      <c r="EK26" s="77">
        <v>5097.5528880763295</v>
      </c>
      <c r="EL26" s="77">
        <v>5491.4031412894374</v>
      </c>
      <c r="EM26" s="77">
        <v>4533.4119252873561</v>
      </c>
      <c r="EN26" s="77">
        <v>2540.5571644694187</v>
      </c>
      <c r="EO26" s="77">
        <v>830.06811731315042</v>
      </c>
      <c r="EP26" s="77">
        <v>794.9485776805252</v>
      </c>
      <c r="EQ26" s="10">
        <v>5267.610321289867</v>
      </c>
      <c r="ER26" s="5">
        <v>5719.8788779304305</v>
      </c>
      <c r="ES26" s="5">
        <v>4677.0503870513721</v>
      </c>
      <c r="ET26" s="5">
        <v>2645.8461695607762</v>
      </c>
      <c r="EU26" s="5">
        <v>978.20703839122484</v>
      </c>
      <c r="EV26" s="5">
        <v>744.06133333333332</v>
      </c>
      <c r="EW26" s="10">
        <v>5539.4634878143997</v>
      </c>
      <c r="EX26" s="5">
        <v>6179.4582139248269</v>
      </c>
      <c r="EY26" s="5">
        <v>5433.088543664493</v>
      </c>
      <c r="EZ26" s="5">
        <v>3458.8111249481112</v>
      </c>
      <c r="FA26" s="5">
        <v>1296.4921244717634</v>
      </c>
      <c r="FB26" s="5">
        <v>1362.4740582800284</v>
      </c>
      <c r="FC26" s="10">
        <v>5669.7474021320431</v>
      </c>
      <c r="FD26" s="5">
        <v>6304.5261275751145</v>
      </c>
      <c r="FE26" s="5">
        <v>5745.528582615505</v>
      </c>
      <c r="FF26" s="5">
        <v>3627.2795761078996</v>
      </c>
      <c r="FG26" s="5">
        <v>1441.0820045558087</v>
      </c>
      <c r="FH26" s="184">
        <v>836.06827309236951</v>
      </c>
      <c r="FI26" s="5">
        <v>5846.1162408648906</v>
      </c>
      <c r="FJ26" s="5">
        <v>6589.6340338878854</v>
      </c>
      <c r="FK26" s="5">
        <v>5937.7280898876406</v>
      </c>
      <c r="FL26" s="5">
        <v>3719.4665304533955</v>
      </c>
      <c r="FM26" s="5">
        <v>1508.1386806596702</v>
      </c>
      <c r="FN26" s="5">
        <v>709.72651515151517</v>
      </c>
      <c r="FO26" s="10">
        <v>5939.9028652051229</v>
      </c>
      <c r="FP26" s="5">
        <v>6636.5134439773883</v>
      </c>
      <c r="FQ26" s="5">
        <v>5951.2199970549254</v>
      </c>
      <c r="FR26" s="5">
        <v>3760.5297699594048</v>
      </c>
      <c r="FS26" s="5">
        <v>1675.4650388457269</v>
      </c>
      <c r="FT26" s="184">
        <v>2938.1266950794266</v>
      </c>
      <c r="FU26" s="198">
        <v>6442.4588365830259</v>
      </c>
      <c r="FV26" s="76">
        <v>7250.1965778253598</v>
      </c>
      <c r="FW26" s="76">
        <v>6693.5941236761191</v>
      </c>
      <c r="FX26" s="76">
        <v>4169.9583144128601</v>
      </c>
      <c r="FY26" s="76">
        <v>1710.4305882352942</v>
      </c>
      <c r="FZ26" s="76">
        <v>1641.6991916859122</v>
      </c>
      <c r="GA26" s="198">
        <v>6743.4386913661001</v>
      </c>
      <c r="GB26" s="76">
        <v>7552.707133656615</v>
      </c>
      <c r="GC26" s="76">
        <v>7002.8351487467789</v>
      </c>
      <c r="GD26" s="76">
        <v>4544.1948659139025</v>
      </c>
      <c r="GE26" s="76">
        <v>2049.2186234817814</v>
      </c>
      <c r="GF26" s="76">
        <v>1005.8301104972376</v>
      </c>
      <c r="GG26" s="10">
        <v>6558.5298361217065</v>
      </c>
      <c r="GH26" s="62">
        <f>CM26-DI26</f>
        <v>6810.0597786238213</v>
      </c>
      <c r="GI26" s="76">
        <v>6911</v>
      </c>
      <c r="GJ26" s="77">
        <v>6997.862567152165</v>
      </c>
      <c r="GK26" s="77">
        <v>7332.7466725682325</v>
      </c>
      <c r="GL26" s="77">
        <v>7304.1029930250143</v>
      </c>
      <c r="GM26" s="77">
        <v>7329.5408050817123</v>
      </c>
      <c r="GN26" s="77">
        <v>7339.6839061084684</v>
      </c>
      <c r="GO26" s="77">
        <v>7270.8360169221496</v>
      </c>
      <c r="GP26" s="77">
        <v>7196.9797450704482</v>
      </c>
      <c r="GQ26" s="77">
        <v>7417.6536127113241</v>
      </c>
      <c r="GR26" s="10">
        <v>5907.4880564261102</v>
      </c>
      <c r="GS26" s="5">
        <v>5521.6481227040986</v>
      </c>
      <c r="GT26" s="5">
        <v>6458.5081315191255</v>
      </c>
      <c r="GU26" s="5">
        <v>8384.2024525786073</v>
      </c>
      <c r="GV26" s="5">
        <v>9540.73233313737</v>
      </c>
      <c r="GW26" s="5">
        <v>9707.8123863707042</v>
      </c>
      <c r="GX26" s="12">
        <f>$CX26-DY26</f>
        <v>6246.7521621846936</v>
      </c>
      <c r="GY26" s="62">
        <f t="shared" ref="GY26:HC26" si="6">$CX26-DZ26</f>
        <v>5803.8253210586618</v>
      </c>
      <c r="GZ26" s="62">
        <f t="shared" si="6"/>
        <v>6870.8906883877953</v>
      </c>
      <c r="HA26" s="62">
        <f t="shared" si="6"/>
        <v>8931.0821368891411</v>
      </c>
      <c r="HB26" s="62">
        <f t="shared" si="6"/>
        <v>10324.690726707555</v>
      </c>
      <c r="HC26" s="62">
        <f t="shared" si="6"/>
        <v>10411.223838833837</v>
      </c>
      <c r="HD26" s="99">
        <v>6408</v>
      </c>
      <c r="HE26" s="76">
        <v>5991</v>
      </c>
      <c r="HF26" s="76">
        <v>6870</v>
      </c>
      <c r="HG26" s="76">
        <v>9019</v>
      </c>
      <c r="HH26" s="76">
        <v>10609</v>
      </c>
      <c r="HI26" s="76">
        <v>10576</v>
      </c>
      <c r="HJ26" s="132">
        <v>6498.103912024987</v>
      </c>
      <c r="HK26" s="133">
        <v>6104.2536588118792</v>
      </c>
      <c r="HL26" s="133">
        <v>7062.2448748139605</v>
      </c>
      <c r="HM26" s="133">
        <v>9055.0996356318974</v>
      </c>
      <c r="HN26" s="133">
        <v>10765.588682788166</v>
      </c>
      <c r="HO26" s="134">
        <v>10800.708222420792</v>
      </c>
      <c r="HP26" s="10">
        <v>6724.5910134121295</v>
      </c>
      <c r="HQ26" s="5">
        <v>6272.3224567715661</v>
      </c>
      <c r="HR26" s="5">
        <v>7315.1509476506244</v>
      </c>
      <c r="HS26" s="5">
        <v>9346.3551651412199</v>
      </c>
      <c r="HT26" s="5">
        <v>11013.994296310771</v>
      </c>
      <c r="HU26" s="5">
        <v>11248.140001368663</v>
      </c>
      <c r="HV26" s="10">
        <v>6579.1114956407737</v>
      </c>
      <c r="HW26" s="5">
        <v>5939.1167695303466</v>
      </c>
      <c r="HX26" s="5">
        <v>6685.4864397906804</v>
      </c>
      <c r="HY26" s="5">
        <v>8659.7638585070617</v>
      </c>
      <c r="HZ26" s="5">
        <v>10822.082858983409</v>
      </c>
      <c r="IA26" s="5">
        <v>10756.100925175146</v>
      </c>
      <c r="IB26" s="10">
        <v>7541.025453115526</v>
      </c>
      <c r="IC26" s="5">
        <v>6906.2467276724547</v>
      </c>
      <c r="ID26" s="5">
        <v>7465.2442726320642</v>
      </c>
      <c r="IE26" s="5">
        <v>9583.4932791396695</v>
      </c>
      <c r="IF26" s="5">
        <v>11769.690850691761</v>
      </c>
      <c r="IG26" s="184">
        <v>12374.7045821552</v>
      </c>
      <c r="IH26" s="207">
        <v>7719.3295960006435</v>
      </c>
      <c r="II26" s="208">
        <v>6975.8118029776488</v>
      </c>
      <c r="IJ26" s="208">
        <v>7627.7177469778935</v>
      </c>
      <c r="IK26" s="208">
        <v>9845.9793064121386</v>
      </c>
      <c r="IL26" s="208">
        <v>12057.307156205865</v>
      </c>
      <c r="IM26" s="209">
        <v>12855.719321714019</v>
      </c>
      <c r="IN26" s="198">
        <v>6378.231870808605</v>
      </c>
      <c r="IO26" s="76">
        <v>5681.6212920363396</v>
      </c>
      <c r="IP26" s="76">
        <v>6366.9147389588024</v>
      </c>
      <c r="IQ26" s="76">
        <v>8557.6049660543231</v>
      </c>
      <c r="IR26" s="76">
        <v>10642.669697168001</v>
      </c>
      <c r="IS26" s="76">
        <v>9380.0080409343009</v>
      </c>
      <c r="IT26" s="198">
        <v>6145.3192379541852</v>
      </c>
      <c r="IU26" s="76">
        <v>5337.5814967118513</v>
      </c>
      <c r="IV26" s="76">
        <v>5894.1839508610919</v>
      </c>
      <c r="IW26" s="76">
        <v>8417.8197601243519</v>
      </c>
      <c r="IX26" s="76">
        <v>10877.347486301916</v>
      </c>
      <c r="IY26" s="76">
        <v>10946.0788828513</v>
      </c>
      <c r="IZ26" s="198">
        <v>6107.3429354602795</v>
      </c>
      <c r="JA26" s="76">
        <v>5298.0744931697645</v>
      </c>
      <c r="JB26" s="76">
        <v>5847.9464780796006</v>
      </c>
      <c r="JC26" s="76">
        <v>8306.5867609124762</v>
      </c>
      <c r="JD26" s="76">
        <v>10801.563003344598</v>
      </c>
      <c r="JE26" s="76">
        <v>11844.951516329142</v>
      </c>
    </row>
    <row r="27" spans="1:265" x14ac:dyDescent="0.2">
      <c r="A27" s="15" t="s">
        <v>20</v>
      </c>
      <c r="B27" s="32"/>
      <c r="C27" s="51"/>
      <c r="D27" s="78"/>
      <c r="E27" s="78"/>
      <c r="F27" s="78"/>
      <c r="G27" s="78"/>
      <c r="H27" s="78"/>
      <c r="I27" s="78"/>
      <c r="J27" s="78"/>
      <c r="K27" s="78"/>
      <c r="L27" s="78"/>
      <c r="M27" s="10"/>
      <c r="N27" s="5"/>
      <c r="O27" s="77"/>
      <c r="P27" s="77"/>
      <c r="Q27" s="77"/>
      <c r="R27" s="77"/>
      <c r="S27" s="77"/>
      <c r="T27" s="77"/>
      <c r="U27" s="78"/>
      <c r="V27" s="78"/>
      <c r="W27" s="78"/>
      <c r="X27" s="12"/>
      <c r="Y27" s="5"/>
      <c r="Z27" s="5"/>
      <c r="AA27" s="5"/>
      <c r="AB27" s="5"/>
      <c r="AC27" s="5"/>
      <c r="AD27" s="12"/>
      <c r="AE27" s="5"/>
      <c r="AF27" s="5"/>
      <c r="AG27" s="5"/>
      <c r="AH27" s="5"/>
      <c r="AI27" s="5"/>
      <c r="AJ27" s="99"/>
      <c r="AK27" s="77"/>
      <c r="AL27" s="77"/>
      <c r="AM27" s="77"/>
      <c r="AN27" s="77"/>
      <c r="AO27" s="90"/>
      <c r="AP27" s="77"/>
      <c r="AQ27" s="77"/>
      <c r="AR27" s="77"/>
      <c r="AS27" s="77"/>
      <c r="AT27" s="77"/>
      <c r="AU27" s="77"/>
      <c r="AV27" s="99"/>
      <c r="AW27" s="77"/>
      <c r="AX27" s="77"/>
      <c r="AY27" s="77"/>
      <c r="AZ27" s="77"/>
      <c r="BA27" s="90"/>
      <c r="BB27" s="77"/>
      <c r="BC27" s="77"/>
      <c r="BD27" s="77"/>
      <c r="BE27" s="77"/>
      <c r="BF27" s="77"/>
      <c r="BG27" s="90"/>
      <c r="BH27" s="77"/>
      <c r="BI27" s="77"/>
      <c r="BJ27" s="77"/>
      <c r="BK27" s="77"/>
      <c r="BL27" s="77"/>
      <c r="BM27" s="90"/>
      <c r="BN27" s="77"/>
      <c r="BO27" s="77"/>
      <c r="BP27" s="77"/>
      <c r="BQ27" s="77"/>
      <c r="BR27" s="77"/>
      <c r="BS27" s="77"/>
      <c r="BT27" s="99"/>
      <c r="BU27" s="77"/>
      <c r="BV27" s="77"/>
      <c r="BW27" s="77"/>
      <c r="BX27" s="77"/>
      <c r="BY27" s="90"/>
      <c r="BZ27" s="99"/>
      <c r="CA27" s="77"/>
      <c r="CB27" s="77"/>
      <c r="CC27" s="77"/>
      <c r="CD27" s="77"/>
      <c r="CE27" s="77"/>
      <c r="CF27" s="99"/>
      <c r="CG27" s="77"/>
      <c r="CH27" s="77"/>
      <c r="CI27" s="77"/>
      <c r="CJ27" s="77"/>
      <c r="CK27" s="77"/>
      <c r="CL27" s="10"/>
      <c r="CM27" s="5"/>
      <c r="CN27" s="77"/>
      <c r="CO27" s="77"/>
      <c r="CP27" s="77"/>
      <c r="CQ27" s="77"/>
      <c r="CR27" s="77"/>
      <c r="CS27" s="77"/>
      <c r="CT27" s="77"/>
      <c r="CU27" s="78"/>
      <c r="CV27" s="78"/>
      <c r="CW27" s="10"/>
      <c r="CX27" s="5"/>
      <c r="CY27" s="77"/>
      <c r="CZ27" s="77"/>
      <c r="DA27" s="77"/>
      <c r="DB27" s="77"/>
      <c r="DC27" s="77"/>
      <c r="DD27" s="77"/>
      <c r="DE27" s="77"/>
      <c r="DF27" s="78"/>
      <c r="DG27" s="78"/>
      <c r="DH27" s="10"/>
      <c r="DI27" s="5"/>
      <c r="DJ27" s="77"/>
      <c r="DK27" s="77"/>
      <c r="DL27" s="77"/>
      <c r="DM27" s="77"/>
      <c r="DN27" s="77"/>
      <c r="DO27" s="77"/>
      <c r="DP27" s="77"/>
      <c r="DQ27" s="78"/>
      <c r="DR27" s="78"/>
      <c r="DS27" s="10"/>
      <c r="DT27" s="5"/>
      <c r="DU27" s="5"/>
      <c r="DV27" s="5"/>
      <c r="DW27" s="5"/>
      <c r="DX27" s="5"/>
      <c r="DY27" s="10"/>
      <c r="DZ27" s="5"/>
      <c r="EA27" s="5"/>
      <c r="EB27" s="5"/>
      <c r="EC27" s="5"/>
      <c r="ED27" s="5"/>
      <c r="EE27" s="99"/>
      <c r="EF27" s="77"/>
      <c r="EG27" s="77"/>
      <c r="EH27" s="77"/>
      <c r="EI27" s="77"/>
      <c r="EJ27" s="90"/>
      <c r="EK27" s="77"/>
      <c r="EL27" s="77"/>
      <c r="EM27" s="77"/>
      <c r="EN27" s="77"/>
      <c r="EO27" s="77"/>
      <c r="EP27" s="77"/>
      <c r="EQ27" s="10"/>
      <c r="ER27" s="5"/>
      <c r="ES27" s="5"/>
      <c r="ET27" s="5"/>
      <c r="EU27" s="5"/>
      <c r="EV27" s="5"/>
      <c r="EW27" s="10"/>
      <c r="EX27" s="5"/>
      <c r="EY27" s="5"/>
      <c r="EZ27" s="5"/>
      <c r="FA27" s="5"/>
      <c r="FB27" s="5"/>
      <c r="FC27" s="10"/>
      <c r="FD27" s="5"/>
      <c r="FE27" s="5"/>
      <c r="FF27" s="5"/>
      <c r="FG27" s="5"/>
      <c r="FH27" s="184"/>
      <c r="FI27" s="5"/>
      <c r="FJ27" s="5"/>
      <c r="FK27" s="5"/>
      <c r="FL27" s="5"/>
      <c r="FM27" s="5"/>
      <c r="FN27" s="5"/>
      <c r="FO27" s="10"/>
      <c r="FP27" s="5"/>
      <c r="FQ27" s="5"/>
      <c r="FR27" s="5"/>
      <c r="FS27" s="5"/>
      <c r="FT27" s="184"/>
      <c r="FU27" s="99"/>
      <c r="FV27" s="77"/>
      <c r="FW27" s="77"/>
      <c r="FX27" s="77"/>
      <c r="FY27" s="77"/>
      <c r="FZ27" s="77"/>
      <c r="GA27" s="99"/>
      <c r="GB27" s="77"/>
      <c r="GC27" s="77"/>
      <c r="GD27" s="77"/>
      <c r="GE27" s="77"/>
      <c r="GF27" s="77"/>
      <c r="GG27" s="10"/>
      <c r="GH27" s="5"/>
      <c r="GI27" s="77"/>
      <c r="GJ27" s="77"/>
      <c r="GK27" s="77"/>
      <c r="GL27" s="77"/>
      <c r="GM27" s="77"/>
      <c r="GN27" s="77"/>
      <c r="GO27" s="77"/>
      <c r="GP27" s="78"/>
      <c r="GQ27" s="78"/>
      <c r="GR27" s="10"/>
      <c r="GS27" s="5"/>
      <c r="GT27" s="5"/>
      <c r="GU27" s="5"/>
      <c r="GV27" s="5"/>
      <c r="GW27" s="5"/>
      <c r="GX27" s="10"/>
      <c r="GY27" s="5"/>
      <c r="GZ27" s="5"/>
      <c r="HA27" s="5"/>
      <c r="HB27" s="5"/>
      <c r="HC27" s="5"/>
      <c r="HD27" s="99"/>
      <c r="HE27" s="77"/>
      <c r="HF27" s="77"/>
      <c r="HG27" s="77"/>
      <c r="HH27" s="77"/>
      <c r="HI27" s="77"/>
      <c r="HJ27" s="135"/>
      <c r="HK27" s="136"/>
      <c r="HL27" s="136"/>
      <c r="HM27" s="136"/>
      <c r="HN27" s="136"/>
      <c r="HO27" s="137"/>
      <c r="HP27" s="10"/>
      <c r="HQ27" s="5"/>
      <c r="HR27" s="5"/>
      <c r="HS27" s="5"/>
      <c r="HT27" s="5"/>
      <c r="HU27" s="5"/>
      <c r="HV27" s="10"/>
      <c r="HW27" s="5"/>
      <c r="HX27" s="5"/>
      <c r="HY27" s="5"/>
      <c r="HZ27" s="5"/>
      <c r="IA27" s="5"/>
      <c r="IB27" s="10"/>
      <c r="IC27" s="5"/>
      <c r="ID27" s="5"/>
      <c r="IE27" s="5"/>
      <c r="IF27" s="5"/>
      <c r="IG27" s="184"/>
      <c r="IH27" s="10"/>
      <c r="II27" s="5"/>
      <c r="IJ27" s="5"/>
      <c r="IK27" s="5"/>
      <c r="IL27" s="5"/>
      <c r="IM27" s="184"/>
      <c r="IN27" s="99"/>
      <c r="IO27" s="77"/>
      <c r="IP27" s="77"/>
      <c r="IQ27" s="77"/>
      <c r="IR27" s="77"/>
      <c r="IS27" s="77"/>
      <c r="IT27" s="99"/>
      <c r="IU27" s="77"/>
      <c r="IV27" s="77"/>
      <c r="IW27" s="77"/>
      <c r="IX27" s="77"/>
      <c r="IY27" s="77"/>
      <c r="IZ27" s="99"/>
      <c r="JA27" s="77"/>
      <c r="JB27" s="77"/>
      <c r="JC27" s="77"/>
      <c r="JD27" s="77"/>
      <c r="JE27" s="77"/>
    </row>
    <row r="28" spans="1:265" x14ac:dyDescent="0.2">
      <c r="A28" s="16" t="s">
        <v>38</v>
      </c>
      <c r="B28" s="33">
        <v>33</v>
      </c>
      <c r="C28" s="52">
        <v>39</v>
      </c>
      <c r="D28" s="79">
        <v>38</v>
      </c>
      <c r="E28" s="79">
        <v>30</v>
      </c>
      <c r="F28" s="79">
        <v>25</v>
      </c>
      <c r="G28" s="79">
        <v>21</v>
      </c>
      <c r="H28" s="79">
        <v>17</v>
      </c>
      <c r="I28" s="79">
        <v>11</v>
      </c>
      <c r="J28" s="79">
        <v>4</v>
      </c>
      <c r="K28" s="79">
        <v>20</v>
      </c>
      <c r="L28" s="79">
        <v>26</v>
      </c>
      <c r="M28" s="22">
        <v>12</v>
      </c>
      <c r="N28" s="20">
        <v>11</v>
      </c>
      <c r="O28" s="88">
        <v>23</v>
      </c>
      <c r="P28" s="88">
        <v>18</v>
      </c>
      <c r="Q28" s="88">
        <v>16</v>
      </c>
      <c r="R28" s="88">
        <v>12</v>
      </c>
      <c r="S28" s="88">
        <v>17</v>
      </c>
      <c r="T28" s="88">
        <v>8</v>
      </c>
      <c r="U28" s="79">
        <v>1</v>
      </c>
      <c r="V28" s="79">
        <v>16</v>
      </c>
      <c r="W28" s="79">
        <v>19</v>
      </c>
      <c r="X28" s="21">
        <f t="shared" ref="X28:X41" si="7">SUM(Y28:AC28)</f>
        <v>14</v>
      </c>
      <c r="Y28" s="20">
        <v>11</v>
      </c>
      <c r="Z28" s="20">
        <v>1</v>
      </c>
      <c r="AA28" s="20">
        <v>1</v>
      </c>
      <c r="AB28" s="20">
        <v>1</v>
      </c>
      <c r="AC28" s="20"/>
      <c r="AD28" s="21">
        <f t="shared" ref="AD28:AD41" si="8">SUM(AE28:AI28)</f>
        <v>6</v>
      </c>
      <c r="AE28" s="20">
        <v>6</v>
      </c>
      <c r="AF28" s="20"/>
      <c r="AG28" s="20"/>
      <c r="AH28" s="20"/>
      <c r="AI28" s="20"/>
      <c r="AJ28" s="100">
        <v>24</v>
      </c>
      <c r="AK28" s="88">
        <v>19</v>
      </c>
      <c r="AL28" s="88">
        <v>4</v>
      </c>
      <c r="AM28" s="88">
        <v>1</v>
      </c>
      <c r="AN28" s="88">
        <v>0</v>
      </c>
      <c r="AO28" s="119">
        <v>0</v>
      </c>
      <c r="AP28" s="88">
        <v>15</v>
      </c>
      <c r="AQ28" s="88">
        <v>11</v>
      </c>
      <c r="AR28" s="88">
        <v>2</v>
      </c>
      <c r="AS28" s="88">
        <v>1</v>
      </c>
      <c r="AT28" s="88">
        <v>0</v>
      </c>
      <c r="AU28" s="88">
        <v>1</v>
      </c>
      <c r="AV28" s="100">
        <v>14</v>
      </c>
      <c r="AW28" s="88">
        <v>11</v>
      </c>
      <c r="AX28" s="88">
        <v>1</v>
      </c>
      <c r="AY28" s="88">
        <v>1</v>
      </c>
      <c r="AZ28" s="88">
        <v>0</v>
      </c>
      <c r="BA28" s="119">
        <v>1</v>
      </c>
      <c r="BB28" s="88">
        <v>12</v>
      </c>
      <c r="BC28" s="88">
        <v>12</v>
      </c>
      <c r="BD28" s="88">
        <v>0</v>
      </c>
      <c r="BE28" s="88">
        <v>0</v>
      </c>
      <c r="BF28" s="88">
        <v>0</v>
      </c>
      <c r="BG28" s="119">
        <v>0</v>
      </c>
      <c r="BH28" s="88">
        <v>8</v>
      </c>
      <c r="BI28" s="88">
        <v>7</v>
      </c>
      <c r="BJ28" s="88">
        <v>1</v>
      </c>
      <c r="BK28" s="88">
        <v>0</v>
      </c>
      <c r="BL28" s="88">
        <v>0</v>
      </c>
      <c r="BM28" s="119">
        <v>0</v>
      </c>
      <c r="BN28" s="88">
        <v>7</v>
      </c>
      <c r="BO28" s="88">
        <v>6</v>
      </c>
      <c r="BP28" s="88">
        <v>1</v>
      </c>
      <c r="BQ28" s="88">
        <v>0</v>
      </c>
      <c r="BR28" s="88">
        <v>0</v>
      </c>
      <c r="BS28" s="88">
        <v>0</v>
      </c>
      <c r="BT28" s="100">
        <v>1</v>
      </c>
      <c r="BU28" s="88">
        <v>1</v>
      </c>
      <c r="BV28" s="88">
        <v>0</v>
      </c>
      <c r="BW28" s="88">
        <v>0</v>
      </c>
      <c r="BX28" s="88">
        <v>0</v>
      </c>
      <c r="BY28" s="119">
        <v>0</v>
      </c>
      <c r="BZ28" s="100">
        <v>7</v>
      </c>
      <c r="CA28" s="88">
        <v>6</v>
      </c>
      <c r="CB28" s="20">
        <v>1</v>
      </c>
      <c r="CC28" s="20">
        <v>0</v>
      </c>
      <c r="CD28" s="20">
        <v>0</v>
      </c>
      <c r="CE28" s="185">
        <v>0</v>
      </c>
      <c r="CF28" s="100">
        <v>7</v>
      </c>
      <c r="CG28" s="88">
        <v>3</v>
      </c>
      <c r="CH28" s="20">
        <v>3</v>
      </c>
      <c r="CI28" s="20">
        <v>1</v>
      </c>
      <c r="CJ28" s="20">
        <v>0</v>
      </c>
      <c r="CK28" s="185">
        <v>0</v>
      </c>
      <c r="CL28" s="22">
        <v>13021.333333333334</v>
      </c>
      <c r="CM28" s="20">
        <v>14393.09090909091</v>
      </c>
      <c r="CN28" s="88">
        <v>13922</v>
      </c>
      <c r="CO28" s="88">
        <v>9915.6666666666661</v>
      </c>
      <c r="CP28" s="88">
        <v>14528.125000000002</v>
      </c>
      <c r="CQ28" s="88">
        <v>13676.166666666666</v>
      </c>
      <c r="CR28" s="88">
        <v>15110.823529411764</v>
      </c>
      <c r="CS28" s="88">
        <v>15338.75</v>
      </c>
      <c r="CT28" s="88">
        <v>20600</v>
      </c>
      <c r="CU28" s="79">
        <v>19803.125</v>
      </c>
      <c r="CV28" s="79">
        <v>18395.78947368421</v>
      </c>
      <c r="CW28" s="22">
        <v>12369</v>
      </c>
      <c r="CX28" s="20">
        <v>16479</v>
      </c>
      <c r="CY28" s="88">
        <v>13824</v>
      </c>
      <c r="CZ28" s="88">
        <v>10834.933333333332</v>
      </c>
      <c r="DA28" s="88">
        <v>15164.285714285714</v>
      </c>
      <c r="DB28" s="88">
        <v>13676.166666666666</v>
      </c>
      <c r="DC28" s="88">
        <v>17520.25</v>
      </c>
      <c r="DD28" s="88">
        <v>20120</v>
      </c>
      <c r="DE28" s="88">
        <v>20600</v>
      </c>
      <c r="DF28" s="79">
        <v>18778.571428571428</v>
      </c>
      <c r="DG28" s="79">
        <v>21080</v>
      </c>
      <c r="DH28" s="22">
        <v>8095.416666666667</v>
      </c>
      <c r="DI28" s="20">
        <v>6927.272727272727</v>
      </c>
      <c r="DJ28" s="88">
        <v>4432</v>
      </c>
      <c r="DK28" s="88">
        <v>3591.6666666666665</v>
      </c>
      <c r="DL28" s="88">
        <v>5699.0625</v>
      </c>
      <c r="DM28" s="88">
        <v>6194.25</v>
      </c>
      <c r="DN28" s="88">
        <v>5676.6470588235297</v>
      </c>
      <c r="DO28" s="88">
        <v>7729</v>
      </c>
      <c r="DP28" s="88">
        <v>13149</v>
      </c>
      <c r="DQ28" s="79">
        <v>8817.125</v>
      </c>
      <c r="DR28" s="79">
        <v>5584.7894736842109</v>
      </c>
      <c r="DS28" s="22">
        <v>4514.7142857142853</v>
      </c>
      <c r="DT28" s="20">
        <v>5496</v>
      </c>
      <c r="DU28" s="20">
        <v>1381</v>
      </c>
      <c r="DV28" s="20">
        <v>780</v>
      </c>
      <c r="DW28" s="20">
        <v>589</v>
      </c>
      <c r="DX28" s="20"/>
      <c r="DY28" s="22">
        <v>10368.5</v>
      </c>
      <c r="DZ28" s="20">
        <v>10368.5</v>
      </c>
      <c r="EA28" s="20"/>
      <c r="EB28" s="20"/>
      <c r="EC28" s="20"/>
      <c r="ED28" s="20"/>
      <c r="EE28" s="100">
        <v>3962</v>
      </c>
      <c r="EF28" s="88">
        <v>4241</v>
      </c>
      <c r="EG28" s="88">
        <v>2451</v>
      </c>
      <c r="EH28" s="88">
        <v>4700</v>
      </c>
      <c r="EI28" s="88"/>
      <c r="EJ28" s="119"/>
      <c r="EK28" s="88">
        <v>3760.3333333333335</v>
      </c>
      <c r="EL28" s="88">
        <v>4291.363636363636</v>
      </c>
      <c r="EM28" s="88">
        <v>2150</v>
      </c>
      <c r="EN28" s="88">
        <v>4900</v>
      </c>
      <c r="EO28" s="88" t="e">
        <v>#DIV/0!</v>
      </c>
      <c r="EP28" s="88">
        <v>0</v>
      </c>
      <c r="EQ28" s="22">
        <v>5002.7142857142853</v>
      </c>
      <c r="ER28" s="20">
        <v>6253.454545454545</v>
      </c>
      <c r="ES28" s="20">
        <v>1250</v>
      </c>
      <c r="ET28" s="20">
        <v>0</v>
      </c>
      <c r="EU28" s="20">
        <v>0</v>
      </c>
      <c r="EV28" s="20">
        <v>0</v>
      </c>
      <c r="EW28" s="22">
        <v>4077.75</v>
      </c>
      <c r="EX28" s="20">
        <v>4077.75</v>
      </c>
      <c r="EY28" s="20" t="e">
        <v>#DIV/0!</v>
      </c>
      <c r="EZ28" s="20">
        <v>0</v>
      </c>
      <c r="FA28" s="20">
        <v>0</v>
      </c>
      <c r="FB28" s="20">
        <v>0</v>
      </c>
      <c r="FC28" s="22">
        <v>7305.5</v>
      </c>
      <c r="FD28" s="20">
        <v>7387.7142857142853</v>
      </c>
      <c r="FE28" s="20">
        <v>6730</v>
      </c>
      <c r="FF28" s="20">
        <v>0</v>
      </c>
      <c r="FG28" s="20">
        <v>0</v>
      </c>
      <c r="FH28" s="185">
        <v>0</v>
      </c>
      <c r="FI28" s="20">
        <v>8833.1428571428569</v>
      </c>
      <c r="FJ28" s="20">
        <v>9554.1666666666661</v>
      </c>
      <c r="FK28" s="20">
        <v>4507</v>
      </c>
      <c r="FL28" s="20">
        <v>0</v>
      </c>
      <c r="FM28" s="20">
        <v>0</v>
      </c>
      <c r="FN28" s="20">
        <v>0</v>
      </c>
      <c r="FO28" s="22">
        <v>13149</v>
      </c>
      <c r="FP28" s="20">
        <v>13149</v>
      </c>
      <c r="FQ28" s="20">
        <v>0</v>
      </c>
      <c r="FR28" s="20">
        <v>0</v>
      </c>
      <c r="FS28" s="20">
        <v>0</v>
      </c>
      <c r="FT28" s="20">
        <v>0</v>
      </c>
      <c r="FU28" s="100">
        <v>9973.2857142857138</v>
      </c>
      <c r="FV28" s="88">
        <v>10897.666666666666</v>
      </c>
      <c r="FW28" s="20">
        <v>4427</v>
      </c>
      <c r="FX28" s="20">
        <v>0</v>
      </c>
      <c r="FY28" s="20">
        <v>0</v>
      </c>
      <c r="FZ28" s="185">
        <v>0</v>
      </c>
      <c r="GA28" s="100">
        <v>5780.2857142857147</v>
      </c>
      <c r="GB28" s="88">
        <v>8267</v>
      </c>
      <c r="GC28" s="20">
        <v>4262.666666666667</v>
      </c>
      <c r="GD28" s="20">
        <v>2873</v>
      </c>
      <c r="GE28" s="20">
        <v>0</v>
      </c>
      <c r="GF28" s="185">
        <v>0</v>
      </c>
      <c r="GG28" s="22">
        <v>4925.916666666667</v>
      </c>
      <c r="GH28" s="20">
        <v>7465.8181818181829</v>
      </c>
      <c r="GI28" s="88">
        <v>9490</v>
      </c>
      <c r="GJ28" s="88">
        <v>6324</v>
      </c>
      <c r="GK28" s="88">
        <v>8829.0625000000018</v>
      </c>
      <c r="GL28" s="88">
        <v>7481.9166666666661</v>
      </c>
      <c r="GM28" s="88">
        <v>9434.1764705882342</v>
      </c>
      <c r="GN28" s="88">
        <v>7609.75</v>
      </c>
      <c r="GO28" s="88">
        <v>7451</v>
      </c>
      <c r="GP28" s="79">
        <v>10986</v>
      </c>
      <c r="GQ28" s="79">
        <v>12811</v>
      </c>
      <c r="GR28" s="22">
        <v>7854.2857142857147</v>
      </c>
      <c r="GS28" s="20">
        <v>6873</v>
      </c>
      <c r="GT28" s="20">
        <v>10988</v>
      </c>
      <c r="GU28" s="20">
        <v>11589</v>
      </c>
      <c r="GV28" s="20">
        <v>11780</v>
      </c>
      <c r="GW28" s="20"/>
      <c r="GX28" s="22">
        <v>6110.5</v>
      </c>
      <c r="GY28" s="20">
        <v>6110.5</v>
      </c>
      <c r="GZ28" s="20"/>
      <c r="HA28" s="20"/>
      <c r="HB28" s="20"/>
      <c r="HC28" s="20"/>
      <c r="HD28" s="100">
        <v>9862</v>
      </c>
      <c r="HE28" s="88">
        <v>9582</v>
      </c>
      <c r="HF28" s="88">
        <v>11373</v>
      </c>
      <c r="HG28" s="88">
        <v>9124</v>
      </c>
      <c r="HH28" s="88"/>
      <c r="HI28" s="88"/>
      <c r="HJ28" s="161">
        <v>7074.5999999999985</v>
      </c>
      <c r="HK28" s="162">
        <v>6543.5696969696965</v>
      </c>
      <c r="HL28" s="162">
        <v>8684.9333333333325</v>
      </c>
      <c r="HM28" s="162">
        <v>5934.9333333333325</v>
      </c>
      <c r="HN28" s="162">
        <v>0</v>
      </c>
      <c r="HO28" s="163">
        <v>10834.933333333332</v>
      </c>
      <c r="HP28" s="22">
        <v>10161.571428571428</v>
      </c>
      <c r="HQ28" s="20">
        <v>8910.8311688311696</v>
      </c>
      <c r="HR28" s="20">
        <v>13914.285714285714</v>
      </c>
      <c r="HS28" s="20">
        <v>15164.285714285714</v>
      </c>
      <c r="HT28" s="20">
        <v>0</v>
      </c>
      <c r="HU28" s="20">
        <v>15164.285714285714</v>
      </c>
      <c r="HV28" s="22">
        <v>9598.4166666666661</v>
      </c>
      <c r="HW28" s="20">
        <v>9598.4166666666661</v>
      </c>
      <c r="HX28" s="20">
        <v>0</v>
      </c>
      <c r="HY28" s="20">
        <v>0</v>
      </c>
      <c r="HZ28" s="20">
        <v>0</v>
      </c>
      <c r="IA28" s="20">
        <v>0</v>
      </c>
      <c r="IB28" s="22">
        <v>10214.75</v>
      </c>
      <c r="IC28" s="20">
        <v>10132.535714285714</v>
      </c>
      <c r="ID28" s="20">
        <v>10790.25</v>
      </c>
      <c r="IE28" s="20">
        <v>0</v>
      </c>
      <c r="IF28" s="20">
        <v>0</v>
      </c>
      <c r="IG28" s="185">
        <v>0</v>
      </c>
      <c r="IH28" s="22">
        <v>11286.857142857143</v>
      </c>
      <c r="II28" s="20">
        <v>10565.833333333334</v>
      </c>
      <c r="IJ28" s="20">
        <v>15613</v>
      </c>
      <c r="IK28" s="20">
        <v>0</v>
      </c>
      <c r="IL28" s="20">
        <v>0</v>
      </c>
      <c r="IM28" s="185">
        <v>0</v>
      </c>
      <c r="IN28" s="100">
        <v>7451</v>
      </c>
      <c r="IO28" s="88">
        <v>7451</v>
      </c>
      <c r="IP28" s="270" t="s">
        <v>135</v>
      </c>
      <c r="IQ28" s="270" t="s">
        <v>135</v>
      </c>
      <c r="IR28" s="270" t="s">
        <v>135</v>
      </c>
      <c r="IS28" s="271" t="s">
        <v>135</v>
      </c>
      <c r="IT28" s="100">
        <v>8805.2857142857138</v>
      </c>
      <c r="IU28" s="88">
        <v>7880.9047619047615</v>
      </c>
      <c r="IV28" s="20">
        <v>14351.571428571428</v>
      </c>
      <c r="IW28" s="270" t="s">
        <v>135</v>
      </c>
      <c r="IX28" s="270" t="s">
        <v>135</v>
      </c>
      <c r="IY28" s="271" t="s">
        <v>135</v>
      </c>
      <c r="IZ28" s="100">
        <v>15299.714285714286</v>
      </c>
      <c r="JA28" s="88">
        <v>12813</v>
      </c>
      <c r="JB28" s="20">
        <v>16817.333333333332</v>
      </c>
      <c r="JC28" s="20">
        <v>18207</v>
      </c>
      <c r="JD28" s="270" t="s">
        <v>135</v>
      </c>
      <c r="JE28" s="271" t="s">
        <v>135</v>
      </c>
    </row>
    <row r="29" spans="1:265" x14ac:dyDescent="0.2">
      <c r="A29" s="16" t="s">
        <v>39</v>
      </c>
      <c r="B29" s="33">
        <v>12786</v>
      </c>
      <c r="C29" s="52">
        <v>16464</v>
      </c>
      <c r="D29" s="79">
        <v>18241</v>
      </c>
      <c r="E29" s="79">
        <v>18426</v>
      </c>
      <c r="F29" s="79">
        <v>16815</v>
      </c>
      <c r="G29" s="79">
        <v>15774</v>
      </c>
      <c r="H29" s="79">
        <v>15111</v>
      </c>
      <c r="I29" s="79">
        <v>14254</v>
      </c>
      <c r="J29" s="79">
        <v>13933</v>
      </c>
      <c r="K29" s="79">
        <v>12402</v>
      </c>
      <c r="L29" s="79">
        <v>12248</v>
      </c>
      <c r="M29" s="22">
        <v>5476</v>
      </c>
      <c r="N29" s="20">
        <v>8950</v>
      </c>
      <c r="O29" s="88">
        <v>11231</v>
      </c>
      <c r="P29" s="88">
        <v>11822</v>
      </c>
      <c r="Q29" s="88">
        <v>10485</v>
      </c>
      <c r="R29" s="88">
        <v>9636</v>
      </c>
      <c r="S29" s="88">
        <v>8845</v>
      </c>
      <c r="T29" s="88">
        <v>8067</v>
      </c>
      <c r="U29" s="79">
        <v>7834</v>
      </c>
      <c r="V29" s="79">
        <v>7759</v>
      </c>
      <c r="W29" s="79">
        <v>7636</v>
      </c>
      <c r="X29" s="21">
        <f t="shared" si="7"/>
        <v>5003</v>
      </c>
      <c r="Y29" s="20">
        <v>3060</v>
      </c>
      <c r="Z29" s="20">
        <v>1056</v>
      </c>
      <c r="AA29" s="20">
        <v>522</v>
      </c>
      <c r="AB29" s="20">
        <v>246</v>
      </c>
      <c r="AC29" s="20">
        <v>119</v>
      </c>
      <c r="AD29" s="21">
        <f t="shared" si="8"/>
        <v>8506</v>
      </c>
      <c r="AE29" s="20">
        <v>4917</v>
      </c>
      <c r="AF29" s="20">
        <v>1724</v>
      </c>
      <c r="AG29" s="20">
        <v>1040</v>
      </c>
      <c r="AH29" s="20">
        <v>525</v>
      </c>
      <c r="AI29" s="20">
        <v>300</v>
      </c>
      <c r="AJ29" s="100">
        <v>10441</v>
      </c>
      <c r="AK29" s="88">
        <v>6376</v>
      </c>
      <c r="AL29" s="88">
        <v>2031</v>
      </c>
      <c r="AM29" s="88">
        <v>1316</v>
      </c>
      <c r="AN29" s="88">
        <v>488</v>
      </c>
      <c r="AO29" s="119">
        <v>230</v>
      </c>
      <c r="AP29" s="88">
        <v>10870</v>
      </c>
      <c r="AQ29" s="88">
        <v>7095</v>
      </c>
      <c r="AR29" s="88">
        <v>1880</v>
      </c>
      <c r="AS29" s="88">
        <v>1200</v>
      </c>
      <c r="AT29" s="88">
        <v>462</v>
      </c>
      <c r="AU29" s="88">
        <v>233</v>
      </c>
      <c r="AV29" s="100">
        <v>9466</v>
      </c>
      <c r="AW29" s="88">
        <v>5860</v>
      </c>
      <c r="AX29" s="88">
        <v>1776</v>
      </c>
      <c r="AY29" s="88">
        <v>1110</v>
      </c>
      <c r="AZ29" s="88">
        <v>458</v>
      </c>
      <c r="BA29" s="119">
        <v>262</v>
      </c>
      <c r="BB29" s="88">
        <v>8903</v>
      </c>
      <c r="BC29" s="88">
        <v>5403</v>
      </c>
      <c r="BD29" s="88">
        <v>1750</v>
      </c>
      <c r="BE29" s="88">
        <v>1093</v>
      </c>
      <c r="BF29" s="88">
        <v>431</v>
      </c>
      <c r="BG29" s="119">
        <v>226</v>
      </c>
      <c r="BH29" s="88">
        <v>8309</v>
      </c>
      <c r="BI29" s="88">
        <v>4947</v>
      </c>
      <c r="BJ29" s="88">
        <v>1620</v>
      </c>
      <c r="BK29" s="88">
        <v>1091</v>
      </c>
      <c r="BL29" s="88">
        <v>407</v>
      </c>
      <c r="BM29" s="119">
        <v>244</v>
      </c>
      <c r="BN29" s="88">
        <v>7512</v>
      </c>
      <c r="BO29" s="88">
        <v>4106</v>
      </c>
      <c r="BP29" s="88">
        <v>1710</v>
      </c>
      <c r="BQ29" s="88">
        <v>1064</v>
      </c>
      <c r="BR29" s="88">
        <v>410</v>
      </c>
      <c r="BS29" s="88">
        <v>222</v>
      </c>
      <c r="BT29" s="100">
        <v>7226</v>
      </c>
      <c r="BU29" s="88">
        <v>3917</v>
      </c>
      <c r="BV29" s="88">
        <v>1615</v>
      </c>
      <c r="BW29" s="88">
        <v>1082</v>
      </c>
      <c r="BX29" s="88">
        <v>390</v>
      </c>
      <c r="BY29" s="119">
        <v>222</v>
      </c>
      <c r="BZ29" s="100">
        <v>6932</v>
      </c>
      <c r="CA29" s="88">
        <v>4127</v>
      </c>
      <c r="CB29" s="88">
        <v>1440</v>
      </c>
      <c r="CC29" s="88">
        <v>887</v>
      </c>
      <c r="CD29" s="88">
        <v>299</v>
      </c>
      <c r="CE29" s="88">
        <v>179</v>
      </c>
      <c r="CF29" s="100">
        <v>6666</v>
      </c>
      <c r="CG29" s="88">
        <v>3809</v>
      </c>
      <c r="CH29" s="88">
        <v>1523</v>
      </c>
      <c r="CI29" s="88">
        <v>886</v>
      </c>
      <c r="CJ29" s="88">
        <v>275</v>
      </c>
      <c r="CK29" s="88">
        <v>173</v>
      </c>
      <c r="CL29" s="22">
        <v>10357.783977464795</v>
      </c>
      <c r="CM29" s="20">
        <v>11219.266932214061</v>
      </c>
      <c r="CN29" s="88">
        <v>11459</v>
      </c>
      <c r="CO29" s="88">
        <v>10926.105199806738</v>
      </c>
      <c r="CP29" s="88">
        <v>11501.147978376939</v>
      </c>
      <c r="CQ29" s="88">
        <v>11352.648497479242</v>
      </c>
      <c r="CR29" s="88">
        <v>11078.267679639548</v>
      </c>
      <c r="CS29" s="88">
        <v>11333.879268440955</v>
      </c>
      <c r="CT29" s="88">
        <v>11487.042073770435</v>
      </c>
      <c r="CU29" s="79">
        <v>11681.483937220039</v>
      </c>
      <c r="CV29" s="79">
        <v>13175.928448231964</v>
      </c>
      <c r="CW29" s="22">
        <v>10413.795277365027</v>
      </c>
      <c r="CX29" s="20">
        <v>11262.584238778183</v>
      </c>
      <c r="CY29" s="88">
        <v>11456</v>
      </c>
      <c r="CZ29" s="88">
        <v>10953.373828594891</v>
      </c>
      <c r="DA29" s="88">
        <v>11529.993102162212</v>
      </c>
      <c r="DB29" s="88">
        <v>11350.778930259194</v>
      </c>
      <c r="DC29" s="88">
        <v>12128.685646404885</v>
      </c>
      <c r="DD29" s="88">
        <v>13145.82815018616</v>
      </c>
      <c r="DE29" s="88">
        <v>11512.819585870142</v>
      </c>
      <c r="DF29" s="79">
        <v>11672.323990803079</v>
      </c>
      <c r="DG29" s="79">
        <v>13201.621307506695</v>
      </c>
      <c r="DH29" s="22">
        <v>3311.0286705624544</v>
      </c>
      <c r="DI29" s="20">
        <v>4143.78</v>
      </c>
      <c r="DJ29" s="88">
        <v>4299</v>
      </c>
      <c r="DK29" s="88">
        <v>4192.7778717645069</v>
      </c>
      <c r="DL29" s="88">
        <v>4121.1546018121126</v>
      </c>
      <c r="DM29" s="88">
        <v>4262.7088003320878</v>
      </c>
      <c r="DN29" s="88">
        <v>4463.2728094968907</v>
      </c>
      <c r="DO29" s="88">
        <v>4504.3643237882734</v>
      </c>
      <c r="DP29" s="88">
        <v>4488.7486596885374</v>
      </c>
      <c r="DQ29" s="79">
        <v>4698.9354298234311</v>
      </c>
      <c r="DR29" s="79">
        <v>4701.8981141959139</v>
      </c>
      <c r="DS29" s="22">
        <v>3237.1031381171297</v>
      </c>
      <c r="DT29" s="20">
        <v>3914.2898692810459</v>
      </c>
      <c r="DU29" s="20">
        <v>3142.555871212121</v>
      </c>
      <c r="DV29" s="20">
        <v>1445.8582375478927</v>
      </c>
      <c r="DW29" s="20">
        <v>449.76829268292681</v>
      </c>
      <c r="DX29" s="20">
        <v>282.18487394957981</v>
      </c>
      <c r="DY29" s="22">
        <v>4097.7554667293671</v>
      </c>
      <c r="DZ29" s="20">
        <v>5029.7297132397807</v>
      </c>
      <c r="EA29" s="20">
        <v>4165.4878190255222</v>
      </c>
      <c r="EB29" s="20">
        <v>2081.6134615384617</v>
      </c>
      <c r="EC29" s="20">
        <v>873.72380952380956</v>
      </c>
      <c r="ED29" s="20">
        <v>1064.81</v>
      </c>
      <c r="EE29" s="100">
        <v>4321</v>
      </c>
      <c r="EF29" s="88">
        <v>5114</v>
      </c>
      <c r="EG29" s="88">
        <v>4250</v>
      </c>
      <c r="EH29" s="88">
        <v>2370</v>
      </c>
      <c r="EI29" s="88">
        <v>928</v>
      </c>
      <c r="EJ29" s="119">
        <v>1338</v>
      </c>
      <c r="EK29" s="88">
        <v>4358.3154553817849</v>
      </c>
      <c r="EL29" s="88">
        <v>4989.2326990838619</v>
      </c>
      <c r="EM29" s="88">
        <v>4250.875</v>
      </c>
      <c r="EN29" s="88">
        <v>2569.8308333333334</v>
      </c>
      <c r="EO29" s="88">
        <v>1321.1904761904761</v>
      </c>
      <c r="EP29" s="88">
        <v>1246.5708154506437</v>
      </c>
      <c r="EQ29" s="22">
        <v>4365.3552714979924</v>
      </c>
      <c r="ER29" s="20">
        <v>5085.5226962457336</v>
      </c>
      <c r="ES29" s="20">
        <v>4316.6734234234236</v>
      </c>
      <c r="ET29" s="20">
        <v>2575.3675675675677</v>
      </c>
      <c r="EU29" s="20">
        <v>1335.4825327510916</v>
      </c>
      <c r="EV29" s="20">
        <v>1467.820610687023</v>
      </c>
      <c r="EW29" s="22">
        <v>4302.6659552959673</v>
      </c>
      <c r="EX29" s="20">
        <v>5032.0240607070145</v>
      </c>
      <c r="EY29" s="20">
        <v>4377.4748571428572</v>
      </c>
      <c r="EZ29" s="20">
        <v>2510.1427264409881</v>
      </c>
      <c r="FA29" s="20">
        <v>1136.7030162412993</v>
      </c>
      <c r="FB29" s="20">
        <v>993.4646017699115</v>
      </c>
      <c r="FC29" s="22">
        <v>4460.1359971115662</v>
      </c>
      <c r="FD29" s="20">
        <v>5221.3875075803517</v>
      </c>
      <c r="FE29" s="20">
        <v>4602.9141975308639</v>
      </c>
      <c r="FF29" s="20">
        <v>2791.1072410632446</v>
      </c>
      <c r="FG29" s="20">
        <v>1083.5577395577395</v>
      </c>
      <c r="FH29" s="185">
        <v>1173.110655737705</v>
      </c>
      <c r="FI29" s="20">
        <v>4531.2586528221509</v>
      </c>
      <c r="FJ29" s="20">
        <v>5363.0401850949829</v>
      </c>
      <c r="FK29" s="20">
        <v>4715.3251461988302</v>
      </c>
      <c r="FL29" s="20">
        <v>2935.0601503759399</v>
      </c>
      <c r="FM29" s="20">
        <v>1379.8414634146341</v>
      </c>
      <c r="FN29" s="20">
        <v>1199.6711711711712</v>
      </c>
      <c r="FO29" s="22">
        <v>4513.5876003321337</v>
      </c>
      <c r="FP29" s="20">
        <v>5381.5887158539699</v>
      </c>
      <c r="FQ29" s="20">
        <v>4732.4105263157899</v>
      </c>
      <c r="FR29" s="20">
        <v>2916.7754158964881</v>
      </c>
      <c r="FS29" s="20">
        <v>1325.7794871794872</v>
      </c>
      <c r="FT29" s="185">
        <v>989.42792792792795</v>
      </c>
      <c r="FU29" s="100">
        <v>4824.0225043277551</v>
      </c>
      <c r="FV29" s="88">
        <v>5525.713108795735</v>
      </c>
      <c r="FW29" s="88">
        <v>4970.5680555555555</v>
      </c>
      <c r="FX29" s="88">
        <v>3168.944757609921</v>
      </c>
      <c r="FY29" s="88">
        <v>1577.4682274247491</v>
      </c>
      <c r="FZ29" s="88">
        <v>1091.4581005586592</v>
      </c>
      <c r="GA29" s="100">
        <v>4919.832883288329</v>
      </c>
      <c r="GB29" s="88">
        <v>5749.9635074822791</v>
      </c>
      <c r="GC29" s="88">
        <v>5087.1057124097179</v>
      </c>
      <c r="GD29" s="88">
        <v>3232.230248306998</v>
      </c>
      <c r="GE29" s="88">
        <v>860.5745454545455</v>
      </c>
      <c r="GF29" s="88">
        <v>265.42774566473986</v>
      </c>
      <c r="GG29" s="22">
        <v>7046.7553069023397</v>
      </c>
      <c r="GH29" s="20">
        <v>7075.4869322140612</v>
      </c>
      <c r="GI29" s="88">
        <v>7161</v>
      </c>
      <c r="GJ29" s="88">
        <v>6733.3273280422309</v>
      </c>
      <c r="GK29" s="88">
        <v>7379.9933765648266</v>
      </c>
      <c r="GL29" s="88">
        <v>7089.9396971471542</v>
      </c>
      <c r="GM29" s="88">
        <v>6614.9948701426574</v>
      </c>
      <c r="GN29" s="88">
        <v>6829.5149446526812</v>
      </c>
      <c r="GO29" s="88">
        <v>6998.2934140818979</v>
      </c>
      <c r="GP29" s="79">
        <v>6982.5485073966074</v>
      </c>
      <c r="GQ29" s="79">
        <v>8474.0303340360497</v>
      </c>
      <c r="GR29" s="22">
        <v>7176.6921392478971</v>
      </c>
      <c r="GS29" s="20">
        <v>6499.5054080839809</v>
      </c>
      <c r="GT29" s="20">
        <v>7271.2394061529058</v>
      </c>
      <c r="GU29" s="20">
        <v>8967.9370398171341</v>
      </c>
      <c r="GV29" s="20">
        <v>9964.0269846820993</v>
      </c>
      <c r="GW29" s="20">
        <v>10131.610403415447</v>
      </c>
      <c r="GX29" s="22">
        <v>7164.8287720488161</v>
      </c>
      <c r="GY29" s="20">
        <v>6232.8545255384024</v>
      </c>
      <c r="GZ29" s="20">
        <v>7097.0964197526609</v>
      </c>
      <c r="HA29" s="20">
        <v>9180.9707772397214</v>
      </c>
      <c r="HB29" s="20">
        <v>10388.860429254373</v>
      </c>
      <c r="HC29" s="20">
        <v>10197.774238778184</v>
      </c>
      <c r="HD29" s="100">
        <v>7135</v>
      </c>
      <c r="HE29" s="88">
        <v>6342</v>
      </c>
      <c r="HF29" s="88">
        <v>7206</v>
      </c>
      <c r="HG29" s="88">
        <v>9086</v>
      </c>
      <c r="HH29" s="88">
        <v>10528</v>
      </c>
      <c r="HI29" s="88">
        <v>10118</v>
      </c>
      <c r="HJ29" s="161">
        <v>6595.0583732131063</v>
      </c>
      <c r="HK29" s="162">
        <v>5964.1411295110292</v>
      </c>
      <c r="HL29" s="162">
        <v>6702.4988285948912</v>
      </c>
      <c r="HM29" s="162">
        <v>8383.5429952615577</v>
      </c>
      <c r="HN29" s="162">
        <v>9632.1833524044159</v>
      </c>
      <c r="HO29" s="163">
        <v>9706.8030131442465</v>
      </c>
      <c r="HP29" s="22">
        <v>7164.63783066422</v>
      </c>
      <c r="HQ29" s="20">
        <v>6444.4704059164787</v>
      </c>
      <c r="HR29" s="20">
        <v>7213.3196787387888</v>
      </c>
      <c r="HS29" s="20">
        <v>8954.6255345946447</v>
      </c>
      <c r="HT29" s="20">
        <v>10194.510569411121</v>
      </c>
      <c r="HU29" s="20">
        <v>10062.17249147519</v>
      </c>
      <c r="HV29" s="22">
        <v>7048.1129749632264</v>
      </c>
      <c r="HW29" s="20">
        <v>6318.7548695521791</v>
      </c>
      <c r="HX29" s="20">
        <v>6973.3040731163364</v>
      </c>
      <c r="HY29" s="20">
        <v>8840.6362038182051</v>
      </c>
      <c r="HZ29" s="20">
        <v>10214.075914017894</v>
      </c>
      <c r="IA29" s="20">
        <v>10357.314328489283</v>
      </c>
      <c r="IB29" s="22">
        <v>7668.5496492933189</v>
      </c>
      <c r="IC29" s="20">
        <v>6907.2981388245335</v>
      </c>
      <c r="ID29" s="20">
        <v>7525.7714488740212</v>
      </c>
      <c r="IE29" s="20">
        <v>9337.578405341641</v>
      </c>
      <c r="IF29" s="20">
        <v>11045.127906847145</v>
      </c>
      <c r="IG29" s="185">
        <v>10955.574990667181</v>
      </c>
      <c r="IH29" s="20">
        <v>8614.5694973640093</v>
      </c>
      <c r="II29" s="20">
        <v>7782.7879650911773</v>
      </c>
      <c r="IJ29" s="20">
        <v>8430.5030039873309</v>
      </c>
      <c r="IK29" s="20">
        <v>10210.767999810221</v>
      </c>
      <c r="IL29" s="20">
        <v>11765.986686771526</v>
      </c>
      <c r="IM29" s="20">
        <v>11946.15697901499</v>
      </c>
      <c r="IN29" s="100">
        <v>6999.2319855380083</v>
      </c>
      <c r="IO29" s="88">
        <v>6131.230870016172</v>
      </c>
      <c r="IP29" s="88">
        <v>6780.4090595543521</v>
      </c>
      <c r="IQ29" s="88">
        <v>8596.0441699736548</v>
      </c>
      <c r="IR29" s="88">
        <v>10187.040098690655</v>
      </c>
      <c r="IS29" s="88">
        <v>10523.391657942215</v>
      </c>
      <c r="IT29" s="100">
        <v>6848.3014864753241</v>
      </c>
      <c r="IU29" s="88">
        <v>6146.6108820073441</v>
      </c>
      <c r="IV29" s="88">
        <v>6701.7559352475237</v>
      </c>
      <c r="IW29" s="88">
        <v>8503.3792331931581</v>
      </c>
      <c r="IX29" s="88">
        <v>10094.855763378329</v>
      </c>
      <c r="IY29" s="88">
        <v>10580.86589024442</v>
      </c>
      <c r="IZ29" s="100">
        <v>8281.7884242183663</v>
      </c>
      <c r="JA29" s="88">
        <v>7451.6578000244162</v>
      </c>
      <c r="JB29" s="88">
        <v>8114.5155950969774</v>
      </c>
      <c r="JC29" s="88">
        <v>9969.3910591996973</v>
      </c>
      <c r="JD29" s="88">
        <v>12341.04676205215</v>
      </c>
      <c r="JE29" s="88">
        <v>12936.193561841956</v>
      </c>
    </row>
    <row r="30" spans="1:265" x14ac:dyDescent="0.2">
      <c r="A30" s="16" t="s">
        <v>40</v>
      </c>
      <c r="B30" s="33">
        <v>109527</v>
      </c>
      <c r="C30" s="52">
        <v>117460</v>
      </c>
      <c r="D30" s="79">
        <v>109304</v>
      </c>
      <c r="E30" s="79">
        <v>96858</v>
      </c>
      <c r="F30" s="79">
        <v>95732</v>
      </c>
      <c r="G30" s="79">
        <v>110636</v>
      </c>
      <c r="H30" s="79">
        <v>113563</v>
      </c>
      <c r="I30" s="79">
        <v>111540</v>
      </c>
      <c r="J30" s="79">
        <v>109609</v>
      </c>
      <c r="K30" s="79">
        <v>113784</v>
      </c>
      <c r="L30" s="79">
        <v>119373</v>
      </c>
      <c r="M30" s="22">
        <v>55627</v>
      </c>
      <c r="N30" s="20">
        <v>61069</v>
      </c>
      <c r="O30" s="88">
        <v>62643</v>
      </c>
      <c r="P30" s="88">
        <v>59411</v>
      </c>
      <c r="Q30" s="88">
        <v>60601</v>
      </c>
      <c r="R30" s="88">
        <v>71066</v>
      </c>
      <c r="S30" s="88">
        <v>75646</v>
      </c>
      <c r="T30" s="88">
        <v>73338</v>
      </c>
      <c r="U30" s="79">
        <v>70905</v>
      </c>
      <c r="V30" s="79">
        <v>75546</v>
      </c>
      <c r="W30" s="79">
        <v>84380</v>
      </c>
      <c r="X30" s="21">
        <f t="shared" si="7"/>
        <v>36774</v>
      </c>
      <c r="Y30" s="20">
        <v>36657</v>
      </c>
      <c r="Z30" s="20">
        <v>81</v>
      </c>
      <c r="AA30" s="20">
        <v>32</v>
      </c>
      <c r="AB30" s="20">
        <v>4</v>
      </c>
      <c r="AC30" s="20"/>
      <c r="AD30" s="21">
        <f t="shared" si="8"/>
        <v>43552</v>
      </c>
      <c r="AE30" s="20">
        <v>43307</v>
      </c>
      <c r="AF30" s="20">
        <v>161</v>
      </c>
      <c r="AG30" s="20">
        <v>74</v>
      </c>
      <c r="AH30" s="20">
        <v>6</v>
      </c>
      <c r="AI30" s="20">
        <v>4</v>
      </c>
      <c r="AJ30" s="100">
        <v>47167</v>
      </c>
      <c r="AK30" s="88">
        <v>47028</v>
      </c>
      <c r="AL30" s="88">
        <v>103</v>
      </c>
      <c r="AM30" s="88">
        <v>31</v>
      </c>
      <c r="AN30" s="88">
        <v>4</v>
      </c>
      <c r="AO30" s="119">
        <v>1</v>
      </c>
      <c r="AP30" s="88">
        <v>45414</v>
      </c>
      <c r="AQ30" s="88">
        <v>45279</v>
      </c>
      <c r="AR30" s="88">
        <v>85</v>
      </c>
      <c r="AS30" s="88">
        <v>41</v>
      </c>
      <c r="AT30" s="88">
        <v>8</v>
      </c>
      <c r="AU30" s="88">
        <v>1</v>
      </c>
      <c r="AV30" s="100">
        <v>44157</v>
      </c>
      <c r="AW30" s="88">
        <v>44009</v>
      </c>
      <c r="AX30" s="88">
        <v>98</v>
      </c>
      <c r="AY30" s="88">
        <v>42</v>
      </c>
      <c r="AZ30" s="88">
        <v>8</v>
      </c>
      <c r="BA30" s="119">
        <v>0</v>
      </c>
      <c r="BB30" s="88">
        <v>51746</v>
      </c>
      <c r="BC30" s="88">
        <v>36757</v>
      </c>
      <c r="BD30" s="88">
        <v>8959</v>
      </c>
      <c r="BE30" s="88">
        <v>5091</v>
      </c>
      <c r="BF30" s="88">
        <v>582</v>
      </c>
      <c r="BG30" s="119">
        <v>357</v>
      </c>
      <c r="BH30" s="88">
        <v>54602</v>
      </c>
      <c r="BI30" s="88">
        <v>37654</v>
      </c>
      <c r="BJ30" s="88">
        <v>10193</v>
      </c>
      <c r="BK30" s="88">
        <v>5889</v>
      </c>
      <c r="BL30" s="88">
        <v>688</v>
      </c>
      <c r="BM30" s="119">
        <v>178</v>
      </c>
      <c r="BN30" s="88">
        <v>50645</v>
      </c>
      <c r="BO30" s="88">
        <v>34037</v>
      </c>
      <c r="BP30" s="88">
        <v>10012</v>
      </c>
      <c r="BQ30" s="88">
        <v>5719</v>
      </c>
      <c r="BR30" s="88">
        <v>712</v>
      </c>
      <c r="BS30" s="88">
        <v>165</v>
      </c>
      <c r="BT30" s="100">
        <v>48528</v>
      </c>
      <c r="BU30" s="88">
        <v>36560</v>
      </c>
      <c r="BV30" s="88">
        <v>6585</v>
      </c>
      <c r="BW30" s="88">
        <v>3752</v>
      </c>
      <c r="BX30" s="88">
        <v>505</v>
      </c>
      <c r="BY30" s="119">
        <v>1126</v>
      </c>
      <c r="BZ30" s="100">
        <v>51732</v>
      </c>
      <c r="CA30" s="88">
        <v>34101</v>
      </c>
      <c r="CB30" s="88">
        <v>10451</v>
      </c>
      <c r="CC30" s="88">
        <v>6024</v>
      </c>
      <c r="CD30" s="88">
        <v>756</v>
      </c>
      <c r="CE30" s="88">
        <v>400</v>
      </c>
      <c r="CF30" s="100">
        <v>51292</v>
      </c>
      <c r="CG30" s="88">
        <v>33995</v>
      </c>
      <c r="CH30" s="88">
        <v>10002</v>
      </c>
      <c r="CI30" s="88">
        <v>6322</v>
      </c>
      <c r="CJ30" s="88">
        <v>856</v>
      </c>
      <c r="CK30" s="88">
        <v>117</v>
      </c>
      <c r="CL30" s="22">
        <v>9479.9258079225474</v>
      </c>
      <c r="CM30" s="20">
        <v>10646.177761832867</v>
      </c>
      <c r="CN30" s="88">
        <v>10939</v>
      </c>
      <c r="CO30" s="88">
        <v>11449.458923246104</v>
      </c>
      <c r="CP30" s="88">
        <v>11738.713243314676</v>
      </c>
      <c r="CQ30" s="88">
        <v>11944.674685404998</v>
      </c>
      <c r="CR30" s="88">
        <v>12182.122470213582</v>
      </c>
      <c r="CS30" s="88">
        <v>12213.800009646697</v>
      </c>
      <c r="CT30" s="88">
        <v>12190.444558281411</v>
      </c>
      <c r="CU30" s="79">
        <v>12487.167073683629</v>
      </c>
      <c r="CV30" s="79">
        <v>12436.595461295989</v>
      </c>
      <c r="CW30" s="22">
        <v>9537.4048097214327</v>
      </c>
      <c r="CX30" s="20">
        <v>10623.704450654903</v>
      </c>
      <c r="CY30" s="88">
        <v>10940</v>
      </c>
      <c r="CZ30" s="88">
        <v>11414.186786535385</v>
      </c>
      <c r="DA30" s="88">
        <v>11758.447940016436</v>
      </c>
      <c r="DB30" s="88">
        <v>12009.635819448667</v>
      </c>
      <c r="DC30" s="88">
        <v>13604.976082123116</v>
      </c>
      <c r="DD30" s="88">
        <v>13935.744755393989</v>
      </c>
      <c r="DE30" s="88">
        <v>12291.920380200772</v>
      </c>
      <c r="DF30" s="79">
        <v>12520.082104928473</v>
      </c>
      <c r="DG30" s="79">
        <v>12611.475986566624</v>
      </c>
      <c r="DH30" s="22">
        <v>3307.6137373664969</v>
      </c>
      <c r="DI30" s="20">
        <v>3971.4199675776581</v>
      </c>
      <c r="DJ30" s="88">
        <v>4260</v>
      </c>
      <c r="DK30" s="88">
        <v>4484.5794549830844</v>
      </c>
      <c r="DL30" s="88">
        <v>4612.1717298394415</v>
      </c>
      <c r="DM30" s="88">
        <v>4726.6051698421188</v>
      </c>
      <c r="DN30" s="88">
        <v>4831.9495941622818</v>
      </c>
      <c r="DO30" s="88">
        <v>4816.9543347241543</v>
      </c>
      <c r="DP30" s="88">
        <v>4970.2262745927646</v>
      </c>
      <c r="DQ30" s="79">
        <v>5382.609191750721</v>
      </c>
      <c r="DR30" s="79">
        <v>5202.6173382318084</v>
      </c>
      <c r="DS30" s="22">
        <v>4678.5029842647855</v>
      </c>
      <c r="DT30" s="20">
        <v>4689.8327028277499</v>
      </c>
      <c r="DU30" s="20">
        <v>1309.1234567901236</v>
      </c>
      <c r="DV30" s="20">
        <v>783.0625</v>
      </c>
      <c r="DW30" s="20"/>
      <c r="DX30" s="20"/>
      <c r="DY30" s="22">
        <v>5340.314428728876</v>
      </c>
      <c r="DZ30" s="20">
        <v>5355.5140046643728</v>
      </c>
      <c r="EA30" s="20">
        <v>3146.6211180124224</v>
      </c>
      <c r="EB30" s="20">
        <v>1919.2297297297298</v>
      </c>
      <c r="EC30" s="20">
        <v>250</v>
      </c>
      <c r="ED30" s="20"/>
      <c r="EE30" s="100">
        <v>5449</v>
      </c>
      <c r="EF30" s="88">
        <v>5458</v>
      </c>
      <c r="EG30" s="88">
        <v>3064</v>
      </c>
      <c r="EH30" s="88">
        <v>1765</v>
      </c>
      <c r="EI30" s="88">
        <v>125</v>
      </c>
      <c r="EJ30" s="119" t="s">
        <v>134</v>
      </c>
      <c r="EK30" s="88">
        <v>5590.631567358083</v>
      </c>
      <c r="EL30" s="88">
        <v>5598.8101106473196</v>
      </c>
      <c r="EM30" s="88">
        <v>3213.3176470588237</v>
      </c>
      <c r="EN30" s="88">
        <v>2381.6585365853657</v>
      </c>
      <c r="EO30" s="88">
        <v>1704.875</v>
      </c>
      <c r="EP30" s="88">
        <v>0</v>
      </c>
      <c r="EQ30" s="22">
        <v>5915.0478066897658</v>
      </c>
      <c r="ER30" s="20">
        <v>5925.2065713831262</v>
      </c>
      <c r="ES30" s="20">
        <v>2828.8979591836733</v>
      </c>
      <c r="ET30" s="20">
        <v>2991.5714285714284</v>
      </c>
      <c r="EU30" s="20">
        <v>3184</v>
      </c>
      <c r="EV30" s="20">
        <v>0</v>
      </c>
      <c r="EW30" s="22">
        <v>6084.8075213543079</v>
      </c>
      <c r="EX30" s="20">
        <v>6547.6126996218409</v>
      </c>
      <c r="EY30" s="20">
        <v>5795.8654983815159</v>
      </c>
      <c r="EZ30" s="20">
        <v>3900.5179728933413</v>
      </c>
      <c r="FA30" s="20">
        <v>2197.8453608247423</v>
      </c>
      <c r="FB30" s="20">
        <v>3170.8907563025209</v>
      </c>
      <c r="FC30" s="22">
        <v>6212.724405699425</v>
      </c>
      <c r="FD30" s="20">
        <v>6683.3098741169597</v>
      </c>
      <c r="FE30" s="20">
        <v>6106.9630138330231</v>
      </c>
      <c r="FF30" s="20">
        <v>3994.3475972151468</v>
      </c>
      <c r="FG30" s="20">
        <v>2448.7543604651164</v>
      </c>
      <c r="FH30" s="185">
        <v>663.47191011235952</v>
      </c>
      <c r="FI30" s="20">
        <v>6422.761457202093</v>
      </c>
      <c r="FJ30" s="20">
        <v>6951.1213091635573</v>
      </c>
      <c r="FK30" s="20">
        <v>6362.3761486216545</v>
      </c>
      <c r="FL30" s="20">
        <v>4037.8657107885992</v>
      </c>
      <c r="FM30" s="20">
        <v>2533.803370786517</v>
      </c>
      <c r="FN30" s="20">
        <v>537.61212121212122</v>
      </c>
      <c r="FO30" s="22">
        <v>6636.7196051763931</v>
      </c>
      <c r="FP30" s="20">
        <v>7006.2449671772429</v>
      </c>
      <c r="FQ30" s="20">
        <v>6568.3757023538346</v>
      </c>
      <c r="FR30" s="20">
        <v>4070.924840085288</v>
      </c>
      <c r="FS30" s="20">
        <v>2746.0732673267325</v>
      </c>
      <c r="FT30" s="185">
        <v>5332.843694493783</v>
      </c>
      <c r="FU30" s="100">
        <v>7241.9141537153018</v>
      </c>
      <c r="FV30" s="88">
        <v>7801.1130465382248</v>
      </c>
      <c r="FW30" s="88">
        <v>7353.4212037125635</v>
      </c>
      <c r="FX30" s="88">
        <v>4630.0222443559096</v>
      </c>
      <c r="FY30" s="88">
        <v>2712.8386243386244</v>
      </c>
      <c r="FZ30" s="88">
        <v>4550.4549999999999</v>
      </c>
      <c r="GA30" s="100">
        <v>7585.0627583248852</v>
      </c>
      <c r="GB30" s="88">
        <v>8156.8930725106629</v>
      </c>
      <c r="GC30" s="88">
        <v>7735.2658468306336</v>
      </c>
      <c r="GD30" s="88">
        <v>5008.2554571338187</v>
      </c>
      <c r="GE30" s="88">
        <v>3049.3691588785045</v>
      </c>
      <c r="GF30" s="88">
        <v>1016.0598290598291</v>
      </c>
      <c r="GG30" s="22">
        <v>6172.3120705560505</v>
      </c>
      <c r="GH30" s="20">
        <v>6674.7577942552089</v>
      </c>
      <c r="GI30" s="88">
        <v>6679</v>
      </c>
      <c r="GJ30" s="88">
        <v>6964.8794682630196</v>
      </c>
      <c r="GK30" s="88">
        <v>7126.5415134752348</v>
      </c>
      <c r="GL30" s="88">
        <v>7218.0695155628791</v>
      </c>
      <c r="GM30" s="88">
        <v>7350.1728760513006</v>
      </c>
      <c r="GN30" s="88">
        <v>7396.8456749225425</v>
      </c>
      <c r="GO30" s="88">
        <v>7220.2182836886468</v>
      </c>
      <c r="GP30" s="79">
        <v>7104.5578819329085</v>
      </c>
      <c r="GQ30" s="79">
        <v>7233.9781230641802</v>
      </c>
      <c r="GR30" s="22">
        <v>4858.9018254566472</v>
      </c>
      <c r="GS30" s="20">
        <v>4847.5721068936828</v>
      </c>
      <c r="GT30" s="20">
        <v>8228.2813529313098</v>
      </c>
      <c r="GU30" s="20">
        <v>8754.3423097214327</v>
      </c>
      <c r="GV30" s="20">
        <v>9537.4048097214327</v>
      </c>
      <c r="GW30" s="20"/>
      <c r="GX30" s="22">
        <v>5283.3900219260267</v>
      </c>
      <c r="GY30" s="20">
        <v>5268.19044599053</v>
      </c>
      <c r="GZ30" s="20">
        <v>7477.0833326424799</v>
      </c>
      <c r="HA30" s="20">
        <v>8704.4747209251727</v>
      </c>
      <c r="HB30" s="20">
        <v>10373.704450654903</v>
      </c>
      <c r="HC30" s="20">
        <v>10623.704450654903</v>
      </c>
      <c r="HD30" s="100">
        <v>5491</v>
      </c>
      <c r="HE30" s="88">
        <v>5483</v>
      </c>
      <c r="HF30" s="88">
        <v>7876</v>
      </c>
      <c r="HG30" s="88">
        <v>9175</v>
      </c>
      <c r="HH30" s="88">
        <v>10815</v>
      </c>
      <c r="HI30" s="88">
        <v>10940</v>
      </c>
      <c r="HJ30" s="161">
        <v>5823.5552191773022</v>
      </c>
      <c r="HK30" s="162">
        <v>5815.3766758880656</v>
      </c>
      <c r="HL30" s="162">
        <v>8200.869139476561</v>
      </c>
      <c r="HM30" s="162">
        <v>9032.528249950019</v>
      </c>
      <c r="HN30" s="162">
        <v>9709.3117865353852</v>
      </c>
      <c r="HO30" s="163">
        <v>11414.186786535385</v>
      </c>
      <c r="HP30" s="22">
        <v>5843.4001333266706</v>
      </c>
      <c r="HQ30" s="20">
        <v>5833.2413686333102</v>
      </c>
      <c r="HR30" s="20">
        <v>8929.5499808327622</v>
      </c>
      <c r="HS30" s="20">
        <v>8766.8765114450071</v>
      </c>
      <c r="HT30" s="20">
        <v>8574.4479400164364</v>
      </c>
      <c r="HU30" s="20">
        <v>0</v>
      </c>
      <c r="HV30" s="22">
        <v>5924.8282980943595</v>
      </c>
      <c r="HW30" s="20">
        <v>5462.0231198268266</v>
      </c>
      <c r="HX30" s="20">
        <v>6213.7703210671516</v>
      </c>
      <c r="HY30" s="20">
        <v>8109.1178465553257</v>
      </c>
      <c r="HZ30" s="20">
        <v>9811.7904586239256</v>
      </c>
      <c r="IA30" s="20">
        <v>8838.745063146147</v>
      </c>
      <c r="IB30" s="22">
        <v>7392.2516764236907</v>
      </c>
      <c r="IC30" s="20">
        <v>6921.666208006156</v>
      </c>
      <c r="ID30" s="20">
        <v>7498.0130682900926</v>
      </c>
      <c r="IE30" s="20">
        <v>9610.6284849079693</v>
      </c>
      <c r="IF30" s="20">
        <v>11156.221721657999</v>
      </c>
      <c r="IG30" s="185">
        <v>12941.504172010757</v>
      </c>
      <c r="IH30" s="20">
        <v>7512.9832981918962</v>
      </c>
      <c r="II30" s="20">
        <v>6984.6234462304319</v>
      </c>
      <c r="IJ30" s="20">
        <v>7573.3686067723347</v>
      </c>
      <c r="IK30" s="20">
        <v>9897.8790446053899</v>
      </c>
      <c r="IL30" s="20">
        <v>11401.941384607471</v>
      </c>
      <c r="IM30" s="20">
        <v>13398.132634181868</v>
      </c>
      <c r="IN30" s="100">
        <v>5655.2007750243793</v>
      </c>
      <c r="IO30" s="88">
        <v>5285.6754130235295</v>
      </c>
      <c r="IP30" s="88">
        <v>5723.5446778469377</v>
      </c>
      <c r="IQ30" s="88">
        <v>8220.9955401154839</v>
      </c>
      <c r="IR30" s="88">
        <v>9545.8471128740402</v>
      </c>
      <c r="IS30" s="88">
        <v>6959.0766857069893</v>
      </c>
      <c r="IT30" s="100">
        <v>5278.1679512131714</v>
      </c>
      <c r="IU30" s="88">
        <v>4718.9690583902484</v>
      </c>
      <c r="IV30" s="88">
        <v>5166.6609012159097</v>
      </c>
      <c r="IW30" s="88">
        <v>7890.0598605725636</v>
      </c>
      <c r="IX30" s="88">
        <v>9807.2434805898483</v>
      </c>
      <c r="IY30" s="88">
        <v>7969.6271049284733</v>
      </c>
      <c r="IZ30" s="100">
        <v>5026.4132282417386</v>
      </c>
      <c r="JA30" s="88">
        <v>4454.5829140559608</v>
      </c>
      <c r="JB30" s="88">
        <v>4876.2101397359902</v>
      </c>
      <c r="JC30" s="88">
        <v>7603.2205294328051</v>
      </c>
      <c r="JD30" s="88">
        <v>9562.1068276881197</v>
      </c>
      <c r="JE30" s="88">
        <v>11595.416157506796</v>
      </c>
    </row>
    <row r="31" spans="1:265" x14ac:dyDescent="0.2">
      <c r="A31" s="16" t="s">
        <v>41</v>
      </c>
      <c r="B31" s="33">
        <v>6599</v>
      </c>
      <c r="C31" s="52">
        <v>7921</v>
      </c>
      <c r="D31" s="79">
        <v>8483</v>
      </c>
      <c r="E31" s="79">
        <v>7693</v>
      </c>
      <c r="F31" s="79">
        <v>6817</v>
      </c>
      <c r="G31" s="79">
        <v>6154</v>
      </c>
      <c r="H31" s="79">
        <v>5803</v>
      </c>
      <c r="I31" s="79">
        <v>5519</v>
      </c>
      <c r="J31" s="79">
        <v>5784</v>
      </c>
      <c r="K31" s="79">
        <v>6455</v>
      </c>
      <c r="L31" s="79">
        <v>6077</v>
      </c>
      <c r="M31" s="22">
        <v>3007</v>
      </c>
      <c r="N31" s="20">
        <v>4125</v>
      </c>
      <c r="O31" s="88">
        <v>5222</v>
      </c>
      <c r="P31" s="88">
        <v>4114</v>
      </c>
      <c r="Q31" s="88">
        <v>4095</v>
      </c>
      <c r="R31" s="88">
        <v>3451</v>
      </c>
      <c r="S31" s="88">
        <v>3278</v>
      </c>
      <c r="T31" s="88">
        <v>3108</v>
      </c>
      <c r="U31" s="79">
        <v>3175</v>
      </c>
      <c r="V31" s="79">
        <v>3705</v>
      </c>
      <c r="W31" s="79">
        <v>3580</v>
      </c>
      <c r="X31" s="21">
        <f t="shared" si="7"/>
        <v>3264</v>
      </c>
      <c r="Y31" s="20">
        <v>1521</v>
      </c>
      <c r="Z31" s="20">
        <v>647</v>
      </c>
      <c r="AA31" s="20">
        <v>541</v>
      </c>
      <c r="AB31" s="20">
        <v>358</v>
      </c>
      <c r="AC31" s="20">
        <v>197</v>
      </c>
      <c r="AD31" s="21">
        <f t="shared" si="8"/>
        <v>4783</v>
      </c>
      <c r="AE31" s="20">
        <v>2490</v>
      </c>
      <c r="AF31" s="20">
        <v>841</v>
      </c>
      <c r="AG31" s="20">
        <v>684</v>
      </c>
      <c r="AH31" s="20">
        <v>469</v>
      </c>
      <c r="AI31" s="20">
        <v>299</v>
      </c>
      <c r="AJ31" s="100">
        <v>5682</v>
      </c>
      <c r="AK31" s="88">
        <v>3267</v>
      </c>
      <c r="AL31" s="88">
        <v>978</v>
      </c>
      <c r="AM31" s="88">
        <v>715</v>
      </c>
      <c r="AN31" s="88">
        <v>424</v>
      </c>
      <c r="AO31" s="119">
        <v>298</v>
      </c>
      <c r="AP31" s="88">
        <v>4304</v>
      </c>
      <c r="AQ31" s="88">
        <v>2511</v>
      </c>
      <c r="AR31" s="88">
        <v>780</v>
      </c>
      <c r="AS31" s="88">
        <v>520</v>
      </c>
      <c r="AT31" s="88">
        <v>316</v>
      </c>
      <c r="AU31" s="88">
        <v>177</v>
      </c>
      <c r="AV31" s="100">
        <v>4239</v>
      </c>
      <c r="AW31" s="88">
        <v>2322</v>
      </c>
      <c r="AX31" s="88">
        <v>754</v>
      </c>
      <c r="AY31" s="88">
        <v>599</v>
      </c>
      <c r="AZ31" s="88">
        <v>336</v>
      </c>
      <c r="BA31" s="119">
        <v>228</v>
      </c>
      <c r="BB31" s="88">
        <v>3673</v>
      </c>
      <c r="BC31" s="88">
        <v>2008</v>
      </c>
      <c r="BD31" s="88">
        <v>640</v>
      </c>
      <c r="BE31" s="88">
        <v>537</v>
      </c>
      <c r="BF31" s="88">
        <v>306</v>
      </c>
      <c r="BG31" s="119">
        <v>182</v>
      </c>
      <c r="BH31" s="88">
        <v>3340</v>
      </c>
      <c r="BI31" s="88">
        <v>1744</v>
      </c>
      <c r="BJ31" s="88">
        <v>666</v>
      </c>
      <c r="BK31" s="88">
        <v>473</v>
      </c>
      <c r="BL31" s="88">
        <v>267</v>
      </c>
      <c r="BM31" s="119">
        <v>190</v>
      </c>
      <c r="BN31" s="88">
        <v>3053</v>
      </c>
      <c r="BO31" s="88">
        <v>1466</v>
      </c>
      <c r="BP31" s="88">
        <v>614</v>
      </c>
      <c r="BQ31" s="88">
        <v>492</v>
      </c>
      <c r="BR31" s="88">
        <v>273</v>
      </c>
      <c r="BS31" s="88">
        <v>208</v>
      </c>
      <c r="BT31" s="100">
        <v>3076</v>
      </c>
      <c r="BU31" s="88">
        <v>1404</v>
      </c>
      <c r="BV31" s="88">
        <v>655</v>
      </c>
      <c r="BW31" s="88">
        <v>559</v>
      </c>
      <c r="BX31" s="88">
        <v>252</v>
      </c>
      <c r="BY31" s="119">
        <v>206</v>
      </c>
      <c r="BZ31" s="100">
        <v>3584</v>
      </c>
      <c r="CA31" s="88">
        <v>1736</v>
      </c>
      <c r="CB31" s="88">
        <v>777</v>
      </c>
      <c r="CC31" s="88">
        <v>549</v>
      </c>
      <c r="CD31" s="88">
        <v>304</v>
      </c>
      <c r="CE31" s="88">
        <v>218</v>
      </c>
      <c r="CF31" s="100">
        <v>3347</v>
      </c>
      <c r="CG31" s="88">
        <v>1666</v>
      </c>
      <c r="CH31" s="88">
        <v>671</v>
      </c>
      <c r="CI31" s="88">
        <v>508</v>
      </c>
      <c r="CJ31" s="88">
        <v>289</v>
      </c>
      <c r="CK31" s="88">
        <v>213</v>
      </c>
      <c r="CL31" s="22">
        <v>13967.753985325749</v>
      </c>
      <c r="CM31" s="20">
        <v>14882.038878367925</v>
      </c>
      <c r="CN31" s="88">
        <v>16044</v>
      </c>
      <c r="CO31" s="88">
        <v>15777.976370240132</v>
      </c>
      <c r="CP31" s="88">
        <v>14829.083869429998</v>
      </c>
      <c r="CQ31" s="88">
        <v>15077.469528149615</v>
      </c>
      <c r="CR31" s="88">
        <v>14802.743960888649</v>
      </c>
      <c r="CS31" s="88">
        <v>15485.144557307975</v>
      </c>
      <c r="CT31" s="88">
        <v>15391.385451626309</v>
      </c>
      <c r="CU31" s="79">
        <v>16057.455713713669</v>
      </c>
      <c r="CV31" s="79">
        <v>16452.268732117096</v>
      </c>
      <c r="CW31" s="22">
        <v>13788.803557871321</v>
      </c>
      <c r="CX31" s="20">
        <v>14927.423811393173</v>
      </c>
      <c r="CY31" s="88">
        <v>15941</v>
      </c>
      <c r="CZ31" s="88">
        <v>15982.12299775594</v>
      </c>
      <c r="DA31" s="88">
        <v>14749.754735344462</v>
      </c>
      <c r="DB31" s="88">
        <v>14978.544230920266</v>
      </c>
      <c r="DC31" s="88">
        <v>14630.348663623517</v>
      </c>
      <c r="DD31" s="88">
        <v>15381.372413754394</v>
      </c>
      <c r="DE31" s="88">
        <v>15260.832862950367</v>
      </c>
      <c r="DF31" s="79">
        <v>16149.347428310346</v>
      </c>
      <c r="DG31" s="79">
        <v>16511.241480106557</v>
      </c>
      <c r="DH31" s="22">
        <v>3967.2640502354789</v>
      </c>
      <c r="DI31" s="20">
        <v>4793.5294545454544</v>
      </c>
      <c r="DJ31" s="88">
        <v>5018</v>
      </c>
      <c r="DK31" s="88">
        <v>4849.2527953330091</v>
      </c>
      <c r="DL31" s="88">
        <v>4861.0192918192915</v>
      </c>
      <c r="DM31" s="88">
        <v>5415.6467690524487</v>
      </c>
      <c r="DN31" s="88">
        <v>5565.7431360585724</v>
      </c>
      <c r="DO31" s="88">
        <v>5977.7117117117114</v>
      </c>
      <c r="DP31" s="88">
        <v>6106.4066141732283</v>
      </c>
      <c r="DQ31" s="79">
        <v>6482.5775978407555</v>
      </c>
      <c r="DR31" s="79">
        <v>6468.8215083798887</v>
      </c>
      <c r="DS31" s="22">
        <v>3600.52286049238</v>
      </c>
      <c r="DT31" s="20">
        <v>5091.7092024539879</v>
      </c>
      <c r="DU31" s="20">
        <v>4041.7985185185184</v>
      </c>
      <c r="DV31" s="20">
        <v>1629.016304347826</v>
      </c>
      <c r="DW31" s="20">
        <v>700.04469273743018</v>
      </c>
      <c r="DX31" s="20">
        <v>545.4365482233502</v>
      </c>
      <c r="DY31" s="22">
        <v>4121.9460589588125</v>
      </c>
      <c r="DZ31" s="20">
        <v>5652.0987951807228</v>
      </c>
      <c r="EA31" s="20">
        <v>4586.504161712247</v>
      </c>
      <c r="EB31" s="20">
        <v>2108.8538011695905</v>
      </c>
      <c r="EC31" s="20">
        <v>505.97654584221749</v>
      </c>
      <c r="ED31" s="20">
        <v>349.60869565217394</v>
      </c>
      <c r="EE31" s="100">
        <v>4824</v>
      </c>
      <c r="EF31" s="88">
        <v>6130</v>
      </c>
      <c r="EG31" s="88">
        <v>5195</v>
      </c>
      <c r="EH31" s="88">
        <v>2573</v>
      </c>
      <c r="EI31" s="88">
        <v>733</v>
      </c>
      <c r="EJ31" s="119">
        <v>510</v>
      </c>
      <c r="EK31" s="88">
        <v>4733.0868959107811</v>
      </c>
      <c r="EL31" s="88">
        <v>5922.6825965750695</v>
      </c>
      <c r="EM31" s="88">
        <v>4875.0474358974361</v>
      </c>
      <c r="EN31" s="88">
        <v>2645.4096153846153</v>
      </c>
      <c r="EO31" s="88">
        <v>723.42721518987344</v>
      </c>
      <c r="EP31" s="88">
        <v>523.1468926553672</v>
      </c>
      <c r="EQ31" s="22">
        <v>4849.0342061807032</v>
      </c>
      <c r="ER31" s="20">
        <v>6189.48105081826</v>
      </c>
      <c r="ES31" s="20">
        <v>5464.6777188328915</v>
      </c>
      <c r="ET31" s="20">
        <v>2798.8597662771285</v>
      </c>
      <c r="EU31" s="20">
        <v>884.61904761904759</v>
      </c>
      <c r="EV31" s="20">
        <v>390.19736842105266</v>
      </c>
      <c r="EW31" s="22">
        <v>4984.8028859243122</v>
      </c>
      <c r="EX31" s="20">
        <v>6473.8665338645415</v>
      </c>
      <c r="EY31" s="20">
        <v>5364.5359374999998</v>
      </c>
      <c r="EZ31" s="20">
        <v>2989.0093109869645</v>
      </c>
      <c r="FA31" s="20">
        <v>739.51307189542479</v>
      </c>
      <c r="FB31" s="20">
        <v>247.06043956043956</v>
      </c>
      <c r="FC31" s="22">
        <v>5197.2967065868261</v>
      </c>
      <c r="FD31" s="20">
        <v>6514.0699541284403</v>
      </c>
      <c r="FE31" s="20">
        <v>5939.902402402402</v>
      </c>
      <c r="FF31" s="20">
        <v>3599.1416490486258</v>
      </c>
      <c r="FG31" s="20">
        <v>913.53183520599248</v>
      </c>
      <c r="FH31" s="185">
        <v>506.05789473684212</v>
      </c>
      <c r="FI31" s="20">
        <v>5664.3046184081231</v>
      </c>
      <c r="FJ31" s="20">
        <v>7270.5150068212824</v>
      </c>
      <c r="FK31" s="20">
        <v>6550.0895765472314</v>
      </c>
      <c r="FL31" s="20">
        <v>4240.4735772357726</v>
      </c>
      <c r="FM31" s="20">
        <v>1418.5274725274726</v>
      </c>
      <c r="FN31" s="20">
        <v>669.33173076923072</v>
      </c>
      <c r="FO31" s="22">
        <v>5648.1749024707415</v>
      </c>
      <c r="FP31" s="20">
        <v>7252.3668091168092</v>
      </c>
      <c r="FQ31" s="20">
        <v>6425.8580152671757</v>
      </c>
      <c r="FR31" s="20">
        <v>4381.9320214669051</v>
      </c>
      <c r="FS31" s="20">
        <v>1528.9484126984128</v>
      </c>
      <c r="FT31" s="185">
        <v>717.14077669902917</v>
      </c>
      <c r="FU31" s="100">
        <v>6098.6149553571431</v>
      </c>
      <c r="FV31" s="88">
        <v>7683.3387096774195</v>
      </c>
      <c r="FW31" s="88">
        <v>6964.0836550836548</v>
      </c>
      <c r="FX31" s="88">
        <v>4493.4353369763203</v>
      </c>
      <c r="FY31" s="88">
        <v>1624.7203947368421</v>
      </c>
      <c r="FZ31" s="88">
        <v>675.48623853211006</v>
      </c>
      <c r="GA31" s="100">
        <v>6178.5739468180464</v>
      </c>
      <c r="GB31" s="88">
        <v>7730.3757503001198</v>
      </c>
      <c r="GC31" s="88">
        <v>7026.7317436661697</v>
      </c>
      <c r="GD31" s="88">
        <v>4848.7440944881891</v>
      </c>
      <c r="GE31" s="88">
        <v>1622.3737024221452</v>
      </c>
      <c r="GF31" s="88">
        <v>722.61032863849766</v>
      </c>
      <c r="GG31" s="22">
        <v>10000.489935090271</v>
      </c>
      <c r="GH31" s="20">
        <v>10088.50942382247</v>
      </c>
      <c r="GI31" s="88">
        <v>11026</v>
      </c>
      <c r="GJ31" s="88">
        <v>10928.723574907122</v>
      </c>
      <c r="GK31" s="88">
        <v>9968.0645776107067</v>
      </c>
      <c r="GL31" s="88">
        <v>9661.8227590971655</v>
      </c>
      <c r="GM31" s="88">
        <v>9237.0008248300765</v>
      </c>
      <c r="GN31" s="88">
        <v>9507.4328455962641</v>
      </c>
      <c r="GO31" s="88">
        <v>9284.9788374530799</v>
      </c>
      <c r="GP31" s="79">
        <v>9574.8781158729143</v>
      </c>
      <c r="GQ31" s="79">
        <v>9983.4472237372065</v>
      </c>
      <c r="GR31" s="22">
        <v>10188.280697378941</v>
      </c>
      <c r="GS31" s="20">
        <v>8697.0943554173318</v>
      </c>
      <c r="GT31" s="20">
        <v>9747.0050393528018</v>
      </c>
      <c r="GU31" s="20">
        <v>12159.787253523495</v>
      </c>
      <c r="GV31" s="20">
        <v>13088.75886513389</v>
      </c>
      <c r="GW31" s="20">
        <v>13243.367009647971</v>
      </c>
      <c r="GX31" s="22">
        <v>10805.477752434361</v>
      </c>
      <c r="GY31" s="20">
        <v>9275.3250162124496</v>
      </c>
      <c r="GZ31" s="20">
        <v>10340.919649680927</v>
      </c>
      <c r="HA31" s="20">
        <v>12818.570010223582</v>
      </c>
      <c r="HB31" s="20">
        <v>14421.447265550956</v>
      </c>
      <c r="HC31" s="20">
        <v>14577.815115740999</v>
      </c>
      <c r="HD31" s="100">
        <v>11117</v>
      </c>
      <c r="HE31" s="88">
        <v>9811</v>
      </c>
      <c r="HF31" s="88">
        <v>10745</v>
      </c>
      <c r="HG31" s="88">
        <v>13368</v>
      </c>
      <c r="HH31" s="88">
        <v>15207</v>
      </c>
      <c r="HI31" s="88">
        <v>15431</v>
      </c>
      <c r="HJ31" s="161">
        <v>11249.036101845159</v>
      </c>
      <c r="HK31" s="162">
        <v>10059.440401180869</v>
      </c>
      <c r="HL31" s="162">
        <v>11107.075561858503</v>
      </c>
      <c r="HM31" s="162">
        <v>13336.713382371325</v>
      </c>
      <c r="HN31" s="162">
        <v>15258.695782566067</v>
      </c>
      <c r="HO31" s="163">
        <v>15458.976105100572</v>
      </c>
      <c r="HP31" s="22">
        <v>9900.7205291637583</v>
      </c>
      <c r="HQ31" s="20">
        <v>8560.2736845262025</v>
      </c>
      <c r="HR31" s="20">
        <v>9285.0770165115719</v>
      </c>
      <c r="HS31" s="20">
        <v>11950.894969067334</v>
      </c>
      <c r="HT31" s="20">
        <v>13865.135687725415</v>
      </c>
      <c r="HU31" s="20">
        <v>14359.557366923409</v>
      </c>
      <c r="HV31" s="22">
        <v>9993.7413449959531</v>
      </c>
      <c r="HW31" s="20">
        <v>8504.6776970557257</v>
      </c>
      <c r="HX31" s="20">
        <v>9614.0082934202655</v>
      </c>
      <c r="HY31" s="20">
        <v>11989.534919933301</v>
      </c>
      <c r="HZ31" s="20">
        <v>14239.031159024842</v>
      </c>
      <c r="IA31" s="20">
        <v>14731.483791359828</v>
      </c>
      <c r="IB31" s="22">
        <v>9433.0519570366923</v>
      </c>
      <c r="IC31" s="20">
        <v>8116.2787094950772</v>
      </c>
      <c r="ID31" s="20">
        <v>8690.4462612211155</v>
      </c>
      <c r="IE31" s="20">
        <v>11031.207014574891</v>
      </c>
      <c r="IF31" s="20">
        <v>13716.816828417524</v>
      </c>
      <c r="IG31" s="185">
        <v>14124.290768886676</v>
      </c>
      <c r="IH31" s="20">
        <v>9717.0677953462709</v>
      </c>
      <c r="II31" s="20">
        <v>8110.8574069331116</v>
      </c>
      <c r="IJ31" s="20">
        <v>8831.2828372071635</v>
      </c>
      <c r="IK31" s="20">
        <v>11140.898836518621</v>
      </c>
      <c r="IL31" s="20">
        <v>13962.844941226922</v>
      </c>
      <c r="IM31" s="20">
        <v>14712.040682985164</v>
      </c>
      <c r="IN31" s="100">
        <v>9612.6579604796243</v>
      </c>
      <c r="IO31" s="88">
        <v>8008.4660538335575</v>
      </c>
      <c r="IP31" s="88">
        <v>8834.9748476831919</v>
      </c>
      <c r="IQ31" s="88">
        <v>10878.900841483461</v>
      </c>
      <c r="IR31" s="88">
        <v>13731.884450251953</v>
      </c>
      <c r="IS31" s="88">
        <v>14543.692086251338</v>
      </c>
      <c r="IT31" s="100">
        <v>10050.732472953203</v>
      </c>
      <c r="IU31" s="88">
        <v>8466.0087186329256</v>
      </c>
      <c r="IV31" s="88">
        <v>9185.2637732266921</v>
      </c>
      <c r="IW31" s="88">
        <v>11655.912091334027</v>
      </c>
      <c r="IX31" s="88">
        <v>14524.627033573504</v>
      </c>
      <c r="IY31" s="88">
        <v>15473.861189778236</v>
      </c>
      <c r="IZ31" s="100">
        <v>10332.66753328851</v>
      </c>
      <c r="JA31" s="88">
        <v>8780.8657298064372</v>
      </c>
      <c r="JB31" s="88">
        <v>9484.5097364403882</v>
      </c>
      <c r="JC31" s="88">
        <v>11662.497385618368</v>
      </c>
      <c r="JD31" s="88">
        <v>14888.867777684412</v>
      </c>
      <c r="JE31" s="88">
        <v>15788.63115146806</v>
      </c>
    </row>
    <row r="32" spans="1:265" x14ac:dyDescent="0.2">
      <c r="A32" s="15" t="s">
        <v>42</v>
      </c>
      <c r="B32" s="32">
        <v>3468</v>
      </c>
      <c r="C32" s="51">
        <v>3712</v>
      </c>
      <c r="D32" s="78">
        <v>3742</v>
      </c>
      <c r="E32" s="78">
        <v>3503</v>
      </c>
      <c r="F32" s="78">
        <v>3317</v>
      </c>
      <c r="G32" s="78">
        <v>3183</v>
      </c>
      <c r="H32" s="78">
        <v>3156</v>
      </c>
      <c r="I32" s="78">
        <v>3177</v>
      </c>
      <c r="J32" s="78">
        <v>2965</v>
      </c>
      <c r="K32" s="78">
        <v>2896</v>
      </c>
      <c r="L32" s="78">
        <v>2772</v>
      </c>
      <c r="M32" s="10">
        <v>1070</v>
      </c>
      <c r="N32" s="5">
        <v>1439</v>
      </c>
      <c r="O32" s="77">
        <v>1756</v>
      </c>
      <c r="P32" s="77">
        <v>1751</v>
      </c>
      <c r="Q32" s="77">
        <v>1703</v>
      </c>
      <c r="R32" s="77">
        <v>1684</v>
      </c>
      <c r="S32" s="77">
        <v>1641</v>
      </c>
      <c r="T32" s="77">
        <v>1612</v>
      </c>
      <c r="U32" s="78">
        <v>1491</v>
      </c>
      <c r="V32" s="78">
        <v>1527</v>
      </c>
      <c r="W32" s="78">
        <v>1468</v>
      </c>
      <c r="X32" s="12">
        <f t="shared" si="7"/>
        <v>1047</v>
      </c>
      <c r="Y32" s="5">
        <v>532</v>
      </c>
      <c r="Z32" s="5">
        <v>278</v>
      </c>
      <c r="AA32" s="5">
        <v>136</v>
      </c>
      <c r="AB32" s="5">
        <v>77</v>
      </c>
      <c r="AC32" s="5">
        <v>24</v>
      </c>
      <c r="AD32" s="12">
        <f t="shared" si="8"/>
        <v>1480</v>
      </c>
      <c r="AE32" s="5">
        <v>812</v>
      </c>
      <c r="AF32" s="5">
        <v>337</v>
      </c>
      <c r="AG32" s="5">
        <v>205</v>
      </c>
      <c r="AH32" s="5">
        <v>80</v>
      </c>
      <c r="AI32" s="5">
        <v>46</v>
      </c>
      <c r="AJ32" s="99">
        <v>1788</v>
      </c>
      <c r="AK32" s="77">
        <v>992</v>
      </c>
      <c r="AL32" s="77">
        <v>374</v>
      </c>
      <c r="AM32" s="77">
        <v>261</v>
      </c>
      <c r="AN32" s="77">
        <v>106</v>
      </c>
      <c r="AO32" s="90">
        <v>55</v>
      </c>
      <c r="AP32" s="77">
        <v>1728</v>
      </c>
      <c r="AQ32" s="77">
        <v>1060</v>
      </c>
      <c r="AR32" s="77">
        <v>359</v>
      </c>
      <c r="AS32" s="77">
        <v>205</v>
      </c>
      <c r="AT32" s="77">
        <v>76</v>
      </c>
      <c r="AU32" s="77">
        <v>28</v>
      </c>
      <c r="AV32" s="99">
        <v>1608</v>
      </c>
      <c r="AW32" s="77">
        <v>990</v>
      </c>
      <c r="AX32" s="77">
        <v>328</v>
      </c>
      <c r="AY32" s="77">
        <v>202</v>
      </c>
      <c r="AZ32" s="77">
        <v>60</v>
      </c>
      <c r="BA32" s="90">
        <v>28</v>
      </c>
      <c r="BB32" s="77">
        <v>1615</v>
      </c>
      <c r="BC32" s="77">
        <v>956</v>
      </c>
      <c r="BD32" s="77">
        <v>342</v>
      </c>
      <c r="BE32" s="77">
        <v>217</v>
      </c>
      <c r="BF32" s="77">
        <v>71</v>
      </c>
      <c r="BG32" s="90">
        <v>29</v>
      </c>
      <c r="BH32" s="77">
        <v>1613</v>
      </c>
      <c r="BI32" s="77">
        <v>881</v>
      </c>
      <c r="BJ32" s="77">
        <v>342</v>
      </c>
      <c r="BK32" s="77">
        <v>248</v>
      </c>
      <c r="BL32" s="77">
        <v>90</v>
      </c>
      <c r="BM32" s="90">
        <v>52</v>
      </c>
      <c r="BN32" s="77">
        <v>1501</v>
      </c>
      <c r="BO32" s="77">
        <v>811</v>
      </c>
      <c r="BP32" s="77">
        <v>334</v>
      </c>
      <c r="BQ32" s="77">
        <v>225</v>
      </c>
      <c r="BR32" s="77">
        <v>97</v>
      </c>
      <c r="BS32" s="77">
        <v>34</v>
      </c>
      <c r="BT32" s="99">
        <v>1356</v>
      </c>
      <c r="BU32" s="77">
        <v>667</v>
      </c>
      <c r="BV32" s="77">
        <v>312</v>
      </c>
      <c r="BW32" s="77">
        <v>249</v>
      </c>
      <c r="BX32" s="77">
        <v>83</v>
      </c>
      <c r="BY32" s="90">
        <v>45</v>
      </c>
      <c r="BZ32" s="99">
        <v>1330</v>
      </c>
      <c r="CA32" s="77">
        <v>685</v>
      </c>
      <c r="CB32" s="77">
        <v>296</v>
      </c>
      <c r="CC32" s="77">
        <v>236</v>
      </c>
      <c r="CD32" s="77">
        <v>70</v>
      </c>
      <c r="CE32" s="77">
        <v>43</v>
      </c>
      <c r="CF32" s="99">
        <v>1235</v>
      </c>
      <c r="CG32" s="77">
        <v>641</v>
      </c>
      <c r="CH32" s="77">
        <v>276</v>
      </c>
      <c r="CI32" s="77">
        <v>212</v>
      </c>
      <c r="CJ32" s="77">
        <v>65</v>
      </c>
      <c r="CK32" s="77">
        <v>41</v>
      </c>
      <c r="CL32" s="10">
        <v>8063.7813630086393</v>
      </c>
      <c r="CM32" s="5">
        <v>8592.2723767476509</v>
      </c>
      <c r="CN32" s="77">
        <v>9645</v>
      </c>
      <c r="CO32" s="77">
        <v>9752.2040610988352</v>
      </c>
      <c r="CP32" s="77">
        <v>9537.6024227611269</v>
      </c>
      <c r="CQ32" s="77">
        <v>10116.071497254034</v>
      </c>
      <c r="CR32" s="77">
        <v>9589.7329897905965</v>
      </c>
      <c r="CS32" s="77">
        <v>11168.000110057123</v>
      </c>
      <c r="CT32" s="77">
        <v>12587.180195824059</v>
      </c>
      <c r="CU32" s="78">
        <v>13139.230093643671</v>
      </c>
      <c r="CV32" s="78">
        <v>13881.256960928496</v>
      </c>
      <c r="CW32" s="10">
        <v>8218.163331017915</v>
      </c>
      <c r="CX32" s="5">
        <v>8616.8872199203925</v>
      </c>
      <c r="CY32" s="77">
        <v>9618</v>
      </c>
      <c r="CZ32" s="77">
        <v>9797.0136470591497</v>
      </c>
      <c r="DA32" s="77">
        <v>9643.4138821069373</v>
      </c>
      <c r="DB32" s="77">
        <v>10188.135857763056</v>
      </c>
      <c r="DC32" s="77">
        <v>14073.751558807529</v>
      </c>
      <c r="DD32" s="77">
        <v>15677.415021430559</v>
      </c>
      <c r="DE32" s="77">
        <v>12414.546619950455</v>
      </c>
      <c r="DF32" s="78">
        <v>13121.390297003505</v>
      </c>
      <c r="DG32" s="78">
        <v>13994.136258495533</v>
      </c>
      <c r="DH32" s="10">
        <v>3733.8588785046727</v>
      </c>
      <c r="DI32" s="5">
        <v>4186.0722724113966</v>
      </c>
      <c r="DJ32" s="77">
        <v>4385</v>
      </c>
      <c r="DK32" s="77">
        <v>4504.1176470588234</v>
      </c>
      <c r="DL32" s="77">
        <v>4310.0240751614801</v>
      </c>
      <c r="DM32" s="77">
        <v>4494.0023752969119</v>
      </c>
      <c r="DN32" s="77">
        <v>4512.1310176721508</v>
      </c>
      <c r="DO32" s="77">
        <v>4543.3039702233255</v>
      </c>
      <c r="DP32" s="77">
        <v>4425.8611670020118</v>
      </c>
      <c r="DQ32" s="78">
        <v>4913.56450556647</v>
      </c>
      <c r="DR32" s="78">
        <v>4975.5</v>
      </c>
      <c r="DS32" s="10">
        <v>3779.7039159503342</v>
      </c>
      <c r="DT32" s="5">
        <v>4760.3082706766918</v>
      </c>
      <c r="DU32" s="5">
        <v>3939.9172661870502</v>
      </c>
      <c r="DV32" s="5">
        <v>2024.6911764705883</v>
      </c>
      <c r="DW32" s="5">
        <v>627.02597402597405</v>
      </c>
      <c r="DX32" s="5">
        <v>247.08333333333334</v>
      </c>
      <c r="DY32" s="10">
        <v>4101.3398648648645</v>
      </c>
      <c r="DZ32" s="5">
        <v>4982.2746305418723</v>
      </c>
      <c r="EA32" s="5">
        <v>4224.3382789317511</v>
      </c>
      <c r="EB32" s="5">
        <v>2507.570731707317</v>
      </c>
      <c r="EC32" s="5">
        <v>914.3125</v>
      </c>
      <c r="ED32" s="5">
        <v>295.1521739130435</v>
      </c>
      <c r="EE32" s="99">
        <v>4292</v>
      </c>
      <c r="EF32" s="77">
        <v>5270</v>
      </c>
      <c r="EG32" s="77">
        <v>4413</v>
      </c>
      <c r="EH32" s="77">
        <v>2467</v>
      </c>
      <c r="EI32" s="77">
        <v>902</v>
      </c>
      <c r="EJ32" s="90">
        <v>1030</v>
      </c>
      <c r="EK32" s="77">
        <v>4438.5613425925922</v>
      </c>
      <c r="EL32" s="77">
        <v>5268.9169811320753</v>
      </c>
      <c r="EM32" s="77">
        <v>4322.4317548746521</v>
      </c>
      <c r="EN32" s="77">
        <v>2466.990243902439</v>
      </c>
      <c r="EO32" s="77">
        <v>243.42105263157896</v>
      </c>
      <c r="EP32" s="77">
        <v>314.14285714285717</v>
      </c>
      <c r="EQ32" s="10">
        <v>4399.4496268656712</v>
      </c>
      <c r="ER32" s="5">
        <v>5186.7414141414138</v>
      </c>
      <c r="ES32" s="5">
        <v>4294.0213414634145</v>
      </c>
      <c r="ET32" s="5">
        <v>2398.0841584158416</v>
      </c>
      <c r="EU32" s="5">
        <v>607.48333333333335</v>
      </c>
      <c r="EV32" s="5">
        <v>362.14285714285717</v>
      </c>
      <c r="EW32" s="10">
        <v>4550.3616099071205</v>
      </c>
      <c r="EX32" s="5">
        <v>5408.8096234309623</v>
      </c>
      <c r="EY32" s="5">
        <v>4483.0146198830407</v>
      </c>
      <c r="EZ32" s="5">
        <v>2721.5115207373274</v>
      </c>
      <c r="FA32" s="5">
        <v>734.47887323943667</v>
      </c>
      <c r="FB32" s="5">
        <v>72.58620689655173</v>
      </c>
      <c r="FC32" s="10">
        <v>4426.6949783013015</v>
      </c>
      <c r="FD32" s="5">
        <v>5362.083995459705</v>
      </c>
      <c r="FE32" s="5">
        <v>4799.8040935672516</v>
      </c>
      <c r="FF32" s="5">
        <v>2900.2822580645161</v>
      </c>
      <c r="FG32" s="5">
        <v>441.06666666666666</v>
      </c>
      <c r="FH32" s="184">
        <v>303.15384615384613</v>
      </c>
      <c r="FI32" s="5">
        <v>4642.6615589606927</v>
      </c>
      <c r="FJ32" s="5">
        <v>5504.8372379778048</v>
      </c>
      <c r="FK32" s="5">
        <v>5123.5029940119757</v>
      </c>
      <c r="FL32" s="5">
        <v>3083.137777777778</v>
      </c>
      <c r="FM32" s="5">
        <v>960.48453608247428</v>
      </c>
      <c r="FN32" s="5">
        <v>179.08823529411765</v>
      </c>
      <c r="FO32" s="10">
        <v>4484.3657817109142</v>
      </c>
      <c r="FP32" s="5">
        <v>5494.3148425787103</v>
      </c>
      <c r="FQ32" s="5">
        <v>4936.2564102564102</v>
      </c>
      <c r="FR32" s="5">
        <v>3120.5742971887548</v>
      </c>
      <c r="FS32" s="5">
        <v>1049.0240963855422</v>
      </c>
      <c r="FT32" s="184">
        <v>264.17777777777781</v>
      </c>
      <c r="FU32" s="99">
        <v>5146.7060150375937</v>
      </c>
      <c r="FV32" s="77">
        <v>6150.1810218978098</v>
      </c>
      <c r="FW32" s="77">
        <v>5332.9729729729734</v>
      </c>
      <c r="FX32" s="77">
        <v>3965.3135593220341</v>
      </c>
      <c r="FY32" s="77">
        <v>1568.4714285714285</v>
      </c>
      <c r="FZ32" s="77">
        <v>187.86046511627907</v>
      </c>
      <c r="GA32" s="99">
        <v>5346.4542510121455</v>
      </c>
      <c r="GB32" s="77">
        <v>6271.6333853354135</v>
      </c>
      <c r="GC32" s="77">
        <v>5673.663043478261</v>
      </c>
      <c r="GD32" s="77">
        <v>4171.1556603773588</v>
      </c>
      <c r="GE32" s="77">
        <v>1869.3692307692309</v>
      </c>
      <c r="GF32" s="77">
        <v>269</v>
      </c>
      <c r="GG32" s="10">
        <v>4329.9224845039662</v>
      </c>
      <c r="GH32" s="5">
        <v>4406.2001043362543</v>
      </c>
      <c r="GI32" s="77">
        <v>5260</v>
      </c>
      <c r="GJ32" s="77">
        <v>5248.0864140400117</v>
      </c>
      <c r="GK32" s="77">
        <v>5227.5783475996468</v>
      </c>
      <c r="GL32" s="77">
        <v>5622.0691219571218</v>
      </c>
      <c r="GM32" s="77">
        <v>5077.6019721184457</v>
      </c>
      <c r="GN32" s="77">
        <v>6624.6961398337971</v>
      </c>
      <c r="GO32" s="77">
        <v>8161.3190288220476</v>
      </c>
      <c r="GP32" s="78">
        <v>8225.6655880772014</v>
      </c>
      <c r="GQ32" s="78">
        <v>8905.7569609284965</v>
      </c>
      <c r="GR32" s="10">
        <v>4438.4594150675803</v>
      </c>
      <c r="GS32" s="5">
        <v>3457.8550603412232</v>
      </c>
      <c r="GT32" s="5">
        <v>4278.2460648308643</v>
      </c>
      <c r="GU32" s="5">
        <v>6193.4721545473267</v>
      </c>
      <c r="GV32" s="5">
        <v>7591.1373569919406</v>
      </c>
      <c r="GW32" s="5">
        <v>7971.0799976845819</v>
      </c>
      <c r="GX32" s="10">
        <v>4515.547355055528</v>
      </c>
      <c r="GY32" s="5">
        <v>3634.6125893785202</v>
      </c>
      <c r="GZ32" s="5">
        <v>4392.5489409886413</v>
      </c>
      <c r="HA32" s="5">
        <v>6109.316488213075</v>
      </c>
      <c r="HB32" s="5">
        <v>7702.5747199203925</v>
      </c>
      <c r="HC32" s="5">
        <v>8321.7350460073485</v>
      </c>
      <c r="HD32" s="99">
        <v>5326</v>
      </c>
      <c r="HE32" s="77">
        <v>4348</v>
      </c>
      <c r="HF32" s="77">
        <v>5206</v>
      </c>
      <c r="HG32" s="77">
        <v>7151</v>
      </c>
      <c r="HH32" s="77">
        <v>8716</v>
      </c>
      <c r="HI32" s="77">
        <v>8588</v>
      </c>
      <c r="HJ32" s="135">
        <v>5358.4523044665575</v>
      </c>
      <c r="HK32" s="136">
        <v>4528.0966659270744</v>
      </c>
      <c r="HL32" s="136">
        <v>5474.5818921844975</v>
      </c>
      <c r="HM32" s="136">
        <v>7330.0234031567106</v>
      </c>
      <c r="HN32" s="136">
        <v>9553.5925944275714</v>
      </c>
      <c r="HO32" s="137">
        <v>9482.8707899162928</v>
      </c>
      <c r="HP32" s="10">
        <v>5243.9642552412661</v>
      </c>
      <c r="HQ32" s="5">
        <v>4456.6724679655235</v>
      </c>
      <c r="HR32" s="5">
        <v>5349.3925406435228</v>
      </c>
      <c r="HS32" s="5">
        <v>7245.3297236910958</v>
      </c>
      <c r="HT32" s="5">
        <v>9035.9305487736037</v>
      </c>
      <c r="HU32" s="5">
        <v>9281.2710249640804</v>
      </c>
      <c r="HV32" s="10">
        <v>5637.7742478559358</v>
      </c>
      <c r="HW32" s="5">
        <v>4779.3262343320939</v>
      </c>
      <c r="HX32" s="5">
        <v>5705.1212378800155</v>
      </c>
      <c r="HY32" s="5">
        <v>7466.6243370257289</v>
      </c>
      <c r="HZ32" s="5">
        <v>9453.656984523619</v>
      </c>
      <c r="IA32" s="5">
        <v>10115.549650866504</v>
      </c>
      <c r="IB32" s="10">
        <v>9647.0565805062288</v>
      </c>
      <c r="IC32" s="5">
        <v>8711.6675633478244</v>
      </c>
      <c r="ID32" s="5">
        <v>9273.9474652402787</v>
      </c>
      <c r="IE32" s="5">
        <v>11173.469300743014</v>
      </c>
      <c r="IF32" s="5">
        <v>13632.684892140862</v>
      </c>
      <c r="IG32" s="184">
        <v>13770.597712653684</v>
      </c>
      <c r="IH32" s="5">
        <v>11034.753462469867</v>
      </c>
      <c r="II32" s="5">
        <v>10172.577783452754</v>
      </c>
      <c r="IJ32" s="5">
        <v>10553.912027418584</v>
      </c>
      <c r="IK32" s="5">
        <v>12594.277243652781</v>
      </c>
      <c r="IL32" s="5">
        <v>14716.930485348084</v>
      </c>
      <c r="IM32" s="5">
        <v>15498.326786136442</v>
      </c>
      <c r="IN32" s="99">
        <v>7930.1808382395411</v>
      </c>
      <c r="IO32" s="77">
        <v>6920.231777371745</v>
      </c>
      <c r="IP32" s="77">
        <v>7478.2902096940452</v>
      </c>
      <c r="IQ32" s="77">
        <v>9293.9723227616996</v>
      </c>
      <c r="IR32" s="77">
        <v>11365.522523564912</v>
      </c>
      <c r="IS32" s="77">
        <v>12150.368842172678</v>
      </c>
      <c r="IT32" s="99">
        <v>7974.6842819659114</v>
      </c>
      <c r="IU32" s="77">
        <v>6971.2092751056953</v>
      </c>
      <c r="IV32" s="77">
        <v>7788.4173240305317</v>
      </c>
      <c r="IW32" s="77">
        <v>9156.0767376814711</v>
      </c>
      <c r="IX32" s="77">
        <v>11552.918868432076</v>
      </c>
      <c r="IY32" s="77">
        <v>12933.529831887226</v>
      </c>
      <c r="IZ32" s="99">
        <v>8647.6820074833886</v>
      </c>
      <c r="JA32" s="77">
        <v>7722.5028731601196</v>
      </c>
      <c r="JB32" s="77">
        <v>8320.4732150172713</v>
      </c>
      <c r="JC32" s="77">
        <v>9822.9805981181744</v>
      </c>
      <c r="JD32" s="77">
        <v>12124.767027726302</v>
      </c>
      <c r="JE32" s="77">
        <v>13725.136258495533</v>
      </c>
    </row>
    <row r="33" spans="1:265" x14ac:dyDescent="0.2">
      <c r="A33" s="15" t="s">
        <v>43</v>
      </c>
      <c r="B33" s="32">
        <v>1873</v>
      </c>
      <c r="C33" s="51">
        <v>2041</v>
      </c>
      <c r="D33" s="78">
        <v>2143</v>
      </c>
      <c r="E33" s="78">
        <v>2901</v>
      </c>
      <c r="F33" s="78">
        <v>2768</v>
      </c>
      <c r="G33" s="78">
        <v>2426</v>
      </c>
      <c r="H33" s="78">
        <v>1994</v>
      </c>
      <c r="I33" s="78">
        <v>1996</v>
      </c>
      <c r="J33" s="78">
        <v>2132</v>
      </c>
      <c r="K33" s="78">
        <v>2142</v>
      </c>
      <c r="L33" s="78">
        <v>2275</v>
      </c>
      <c r="M33" s="10">
        <v>1117</v>
      </c>
      <c r="N33" s="5">
        <v>1356</v>
      </c>
      <c r="O33" s="77">
        <v>1456</v>
      </c>
      <c r="P33" s="77">
        <v>1937</v>
      </c>
      <c r="Q33" s="77">
        <v>2034</v>
      </c>
      <c r="R33" s="77">
        <v>1727</v>
      </c>
      <c r="S33" s="77">
        <v>1339</v>
      </c>
      <c r="T33" s="77">
        <v>1250</v>
      </c>
      <c r="U33" s="78">
        <v>1256</v>
      </c>
      <c r="V33" s="78">
        <v>1320</v>
      </c>
      <c r="W33" s="78">
        <v>1377</v>
      </c>
      <c r="X33" s="12">
        <f t="shared" si="7"/>
        <v>879</v>
      </c>
      <c r="Y33" s="5">
        <v>373</v>
      </c>
      <c r="Z33" s="5">
        <v>254</v>
      </c>
      <c r="AA33" s="5">
        <v>164</v>
      </c>
      <c r="AB33" s="5">
        <v>64</v>
      </c>
      <c r="AC33" s="5">
        <v>24</v>
      </c>
      <c r="AD33" s="12">
        <f t="shared" si="8"/>
        <v>1157</v>
      </c>
      <c r="AE33" s="5">
        <v>595</v>
      </c>
      <c r="AF33" s="5">
        <v>226</v>
      </c>
      <c r="AG33" s="5">
        <v>219</v>
      </c>
      <c r="AH33" s="5">
        <v>81</v>
      </c>
      <c r="AI33" s="5">
        <v>36</v>
      </c>
      <c r="AJ33" s="99">
        <v>1399</v>
      </c>
      <c r="AK33" s="77">
        <v>729</v>
      </c>
      <c r="AL33" s="77">
        <v>299</v>
      </c>
      <c r="AM33" s="77">
        <v>245</v>
      </c>
      <c r="AN33" s="77">
        <v>106</v>
      </c>
      <c r="AO33" s="90">
        <v>20</v>
      </c>
      <c r="AP33" s="77">
        <v>1889</v>
      </c>
      <c r="AQ33" s="77">
        <v>1058</v>
      </c>
      <c r="AR33" s="77">
        <v>351</v>
      </c>
      <c r="AS33" s="77">
        <v>297</v>
      </c>
      <c r="AT33" s="77">
        <v>125</v>
      </c>
      <c r="AU33" s="77">
        <v>58</v>
      </c>
      <c r="AV33" s="99">
        <v>1982</v>
      </c>
      <c r="AW33" s="77">
        <v>1078</v>
      </c>
      <c r="AX33" s="77">
        <v>387</v>
      </c>
      <c r="AY33" s="77">
        <v>321</v>
      </c>
      <c r="AZ33" s="77">
        <v>143</v>
      </c>
      <c r="BA33" s="90">
        <v>53</v>
      </c>
      <c r="BB33" s="77">
        <v>1578</v>
      </c>
      <c r="BC33" s="77">
        <v>890</v>
      </c>
      <c r="BD33" s="77">
        <v>299</v>
      </c>
      <c r="BE33" s="77">
        <v>240</v>
      </c>
      <c r="BF33" s="77">
        <v>124</v>
      </c>
      <c r="BG33" s="90">
        <v>25</v>
      </c>
      <c r="BH33" s="77">
        <v>1259</v>
      </c>
      <c r="BI33" s="77">
        <v>648</v>
      </c>
      <c r="BJ33" s="77">
        <v>296</v>
      </c>
      <c r="BK33" s="77">
        <v>199</v>
      </c>
      <c r="BL33" s="77">
        <v>86</v>
      </c>
      <c r="BM33" s="90">
        <v>30</v>
      </c>
      <c r="BN33" s="77">
        <v>1210</v>
      </c>
      <c r="BO33" s="77">
        <v>551</v>
      </c>
      <c r="BP33" s="77">
        <v>274</v>
      </c>
      <c r="BQ33" s="77">
        <v>246</v>
      </c>
      <c r="BR33" s="77">
        <v>83</v>
      </c>
      <c r="BS33" s="77">
        <v>56</v>
      </c>
      <c r="BT33" s="99">
        <v>1244</v>
      </c>
      <c r="BU33" s="77">
        <v>593</v>
      </c>
      <c r="BV33" s="77">
        <v>259</v>
      </c>
      <c r="BW33" s="77">
        <v>239</v>
      </c>
      <c r="BX33" s="77">
        <v>102</v>
      </c>
      <c r="BY33" s="90">
        <v>51</v>
      </c>
      <c r="BZ33" s="99">
        <v>1276</v>
      </c>
      <c r="CA33" s="77">
        <v>613</v>
      </c>
      <c r="CB33" s="77">
        <v>276</v>
      </c>
      <c r="CC33" s="77">
        <v>221</v>
      </c>
      <c r="CD33" s="77">
        <v>102</v>
      </c>
      <c r="CE33" s="77">
        <v>64</v>
      </c>
      <c r="CF33" s="99">
        <v>1212</v>
      </c>
      <c r="CG33" s="77">
        <v>498</v>
      </c>
      <c r="CH33" s="77">
        <v>271</v>
      </c>
      <c r="CI33" s="77">
        <v>258</v>
      </c>
      <c r="CJ33" s="77">
        <v>127</v>
      </c>
      <c r="CK33" s="77">
        <v>58</v>
      </c>
      <c r="CL33" s="10">
        <v>9872.0958294081847</v>
      </c>
      <c r="CM33" s="5">
        <v>11359.550540667607</v>
      </c>
      <c r="CN33" s="77">
        <v>10864</v>
      </c>
      <c r="CO33" s="77">
        <v>10917.180448294099</v>
      </c>
      <c r="CP33" s="77">
        <v>11035.868549393235</v>
      </c>
      <c r="CQ33" s="77">
        <v>11243.481344377029</v>
      </c>
      <c r="CR33" s="77">
        <v>10952.791786842963</v>
      </c>
      <c r="CS33" s="77">
        <v>11348.037677834955</v>
      </c>
      <c r="CT33" s="77">
        <v>11720.026195221957</v>
      </c>
      <c r="CU33" s="78">
        <v>11299.807473517976</v>
      </c>
      <c r="CV33" s="78">
        <v>11475.827387944468</v>
      </c>
      <c r="CW33" s="10">
        <v>10085.665162024296</v>
      </c>
      <c r="CX33" s="5">
        <v>11610.826706401485</v>
      </c>
      <c r="CY33" s="77">
        <v>10874</v>
      </c>
      <c r="CZ33" s="77">
        <v>10994.87689864397</v>
      </c>
      <c r="DA33" s="77">
        <v>11129.314140027856</v>
      </c>
      <c r="DB33" s="77">
        <v>11366.535733573553</v>
      </c>
      <c r="DC33" s="77">
        <v>9924.1846994323787</v>
      </c>
      <c r="DD33" s="77">
        <v>9981.0115702479361</v>
      </c>
      <c r="DE33" s="77">
        <v>11653.15192926045</v>
      </c>
      <c r="DF33" s="78">
        <v>11353.358903047654</v>
      </c>
      <c r="DG33" s="78">
        <v>11441.084237941866</v>
      </c>
      <c r="DH33" s="10">
        <v>3112.6624888093106</v>
      </c>
      <c r="DI33" s="5">
        <v>3671.989675516224</v>
      </c>
      <c r="DJ33" s="77">
        <v>4320</v>
      </c>
      <c r="DK33" s="77">
        <v>4113.4780588538979</v>
      </c>
      <c r="DL33" s="77">
        <v>4196.6863323500493</v>
      </c>
      <c r="DM33" s="77">
        <v>4109.963520555877</v>
      </c>
      <c r="DN33" s="77">
        <v>4511.4212098581029</v>
      </c>
      <c r="DO33" s="77">
        <v>4276.8688000000002</v>
      </c>
      <c r="DP33" s="77">
        <v>4619.0764331210194</v>
      </c>
      <c r="DQ33" s="78">
        <v>4924.5954545454542</v>
      </c>
      <c r="DR33" s="78">
        <v>4886.7421931735653</v>
      </c>
      <c r="DS33" s="10">
        <v>3706.6985210466437</v>
      </c>
      <c r="DT33" s="5">
        <v>4662.080428954424</v>
      </c>
      <c r="DU33" s="5">
        <v>4251.8464566929133</v>
      </c>
      <c r="DV33" s="5">
        <v>2202.189024390244</v>
      </c>
      <c r="DW33" s="5">
        <v>808.25</v>
      </c>
      <c r="DX33" s="5">
        <v>1099</v>
      </c>
      <c r="DY33" s="10">
        <v>4096.3197925669838</v>
      </c>
      <c r="DZ33" s="5">
        <v>5060.3126050420169</v>
      </c>
      <c r="EA33" s="5">
        <v>4832.7256637168139</v>
      </c>
      <c r="EB33" s="5">
        <v>2511.5890410958905</v>
      </c>
      <c r="EC33" s="5">
        <v>893.01234567901236</v>
      </c>
      <c r="ED33" s="5">
        <v>388.55555555555554</v>
      </c>
      <c r="EE33" s="99">
        <v>4276</v>
      </c>
      <c r="EF33" s="77">
        <v>5160</v>
      </c>
      <c r="EG33" s="77">
        <v>5133</v>
      </c>
      <c r="EH33" s="77">
        <v>2465</v>
      </c>
      <c r="EI33" s="77">
        <v>689</v>
      </c>
      <c r="EJ33" s="90">
        <v>475</v>
      </c>
      <c r="EK33" s="77">
        <v>3494.2985706723134</v>
      </c>
      <c r="EL33" s="77">
        <v>4265.2911153119094</v>
      </c>
      <c r="EM33" s="77">
        <v>3940.1595441595441</v>
      </c>
      <c r="EN33" s="77">
        <v>2026.5757575757575</v>
      </c>
      <c r="EO33" s="77">
        <v>644.976</v>
      </c>
      <c r="EP33" s="77">
        <v>388.63793103448273</v>
      </c>
      <c r="EQ33" s="10">
        <v>3652.8173562058528</v>
      </c>
      <c r="ER33" s="5">
        <v>4468.3358070500926</v>
      </c>
      <c r="ES33" s="5">
        <v>4185.1524547803619</v>
      </c>
      <c r="ET33" s="5">
        <v>2090.3177570093458</v>
      </c>
      <c r="EU33" s="5">
        <v>684.3776223776224</v>
      </c>
      <c r="EV33" s="5">
        <v>651.05660377358492</v>
      </c>
      <c r="EW33" s="10">
        <v>4214.5564005069709</v>
      </c>
      <c r="EX33" s="5">
        <v>5074.9101123595501</v>
      </c>
      <c r="EY33" s="5">
        <v>4470.2474916387964</v>
      </c>
      <c r="EZ33" s="5">
        <v>2843.1791666666668</v>
      </c>
      <c r="FA33" s="5">
        <v>813.62903225806451</v>
      </c>
      <c r="FB33" s="5">
        <v>561.72</v>
      </c>
      <c r="FC33" s="10">
        <v>4445.5353455123113</v>
      </c>
      <c r="FD33" s="5">
        <v>5128.1203703703704</v>
      </c>
      <c r="FE33" s="5">
        <v>5081.0405405405409</v>
      </c>
      <c r="FF33" s="5">
        <v>3305.8442211055276</v>
      </c>
      <c r="FG33" s="5">
        <v>1060.7093023255813</v>
      </c>
      <c r="FH33" s="184">
        <v>694.5</v>
      </c>
      <c r="FI33" s="5">
        <v>4157.6380165289256</v>
      </c>
      <c r="FJ33" s="5">
        <v>5143.5081669691472</v>
      </c>
      <c r="FK33" s="5">
        <v>4964.1970802919705</v>
      </c>
      <c r="FL33" s="5">
        <v>2988.3252032520327</v>
      </c>
      <c r="FM33" s="5">
        <v>843.01204819277109</v>
      </c>
      <c r="FN33" s="5">
        <v>560.375</v>
      </c>
      <c r="FO33" s="10">
        <v>4359.0056270096466</v>
      </c>
      <c r="FP33" s="5">
        <v>5466.0910623946038</v>
      </c>
      <c r="FQ33" s="5">
        <v>5074.135135135135</v>
      </c>
      <c r="FR33" s="5">
        <v>3197.2928870292885</v>
      </c>
      <c r="FS33" s="5">
        <v>916.37254901960785</v>
      </c>
      <c r="FT33" s="184">
        <v>184.05882352941177</v>
      </c>
      <c r="FU33" s="99">
        <v>4652.1457680250787</v>
      </c>
      <c r="FV33" s="77">
        <v>5833.6247960848286</v>
      </c>
      <c r="FW33" s="77">
        <v>5164.413043478261</v>
      </c>
      <c r="FX33" s="77">
        <v>3686.294117647059</v>
      </c>
      <c r="FY33" s="77">
        <v>899.78431372549016</v>
      </c>
      <c r="FZ33" s="77">
        <v>442.171875</v>
      </c>
      <c r="GA33" s="99">
        <v>4802.2087458745873</v>
      </c>
      <c r="GB33" s="77">
        <v>6387.5481927710844</v>
      </c>
      <c r="GC33" s="77">
        <v>5588.4944649446497</v>
      </c>
      <c r="GD33" s="77">
        <v>3726.5697674418607</v>
      </c>
      <c r="GE33" s="77">
        <v>1124.5039370078741</v>
      </c>
      <c r="GF33" s="77">
        <v>353.94827586206895</v>
      </c>
      <c r="GG33" s="10">
        <v>6759.4333405988746</v>
      </c>
      <c r="GH33" s="5">
        <v>7687.560865151383</v>
      </c>
      <c r="GI33" s="77">
        <v>6544</v>
      </c>
      <c r="GJ33" s="77">
        <v>6803.7023894402009</v>
      </c>
      <c r="GK33" s="77">
        <v>6839.182217043186</v>
      </c>
      <c r="GL33" s="77">
        <v>7133.517823821152</v>
      </c>
      <c r="GM33" s="77">
        <v>6441.3705769848602</v>
      </c>
      <c r="GN33" s="77">
        <v>7071.1688778349544</v>
      </c>
      <c r="GO33" s="77">
        <v>7100.9497621009377</v>
      </c>
      <c r="GP33" s="78">
        <v>6375.2120189725219</v>
      </c>
      <c r="GQ33" s="78">
        <v>6589.0851947709025</v>
      </c>
      <c r="GR33" s="10">
        <v>6378.9666409776519</v>
      </c>
      <c r="GS33" s="5">
        <v>5423.5847330698716</v>
      </c>
      <c r="GT33" s="5">
        <v>5833.8187053313823</v>
      </c>
      <c r="GU33" s="5">
        <v>7883.4761376340521</v>
      </c>
      <c r="GV33" s="5">
        <v>9277.4151620242956</v>
      </c>
      <c r="GW33" s="5">
        <v>8986.6651620242956</v>
      </c>
      <c r="GX33" s="10">
        <v>7514.5069138345016</v>
      </c>
      <c r="GY33" s="5">
        <v>6550.5141013594684</v>
      </c>
      <c r="GZ33" s="5">
        <v>6778.1010426846715</v>
      </c>
      <c r="HA33" s="5">
        <v>9099.2376653055944</v>
      </c>
      <c r="HB33" s="5">
        <v>10717.814360722474</v>
      </c>
      <c r="HC33" s="5">
        <v>11222.271150845931</v>
      </c>
      <c r="HD33" s="99">
        <v>6598</v>
      </c>
      <c r="HE33" s="77">
        <v>5715</v>
      </c>
      <c r="HF33" s="77">
        <v>5742</v>
      </c>
      <c r="HG33" s="77">
        <v>8409</v>
      </c>
      <c r="HH33" s="77">
        <v>10185</v>
      </c>
      <c r="HI33" s="77">
        <v>10400</v>
      </c>
      <c r="HJ33" s="135">
        <v>7500.5783279716561</v>
      </c>
      <c r="HK33" s="136">
        <v>6729.5857833320606</v>
      </c>
      <c r="HL33" s="136">
        <v>7054.7173544844263</v>
      </c>
      <c r="HM33" s="136">
        <v>8968.301141068212</v>
      </c>
      <c r="HN33" s="136">
        <v>10349.900898643969</v>
      </c>
      <c r="HO33" s="137">
        <v>10606.238967609488</v>
      </c>
      <c r="HP33" s="10">
        <v>7476.4967838220036</v>
      </c>
      <c r="HQ33" s="5">
        <v>6660.9783329777638</v>
      </c>
      <c r="HR33" s="5">
        <v>6944.1616852474945</v>
      </c>
      <c r="HS33" s="5">
        <v>9038.9963830185116</v>
      </c>
      <c r="HT33" s="5">
        <v>10444.936517650234</v>
      </c>
      <c r="HU33" s="5">
        <v>10478.257536254272</v>
      </c>
      <c r="HV33" s="10">
        <v>7151.9793330665825</v>
      </c>
      <c r="HW33" s="5">
        <v>6291.6256212140033</v>
      </c>
      <c r="HX33" s="5">
        <v>6896.288241934757</v>
      </c>
      <c r="HY33" s="5">
        <v>8523.3565669068867</v>
      </c>
      <c r="HZ33" s="5">
        <v>10552.906701315489</v>
      </c>
      <c r="IA33" s="5">
        <v>10804.815733573554</v>
      </c>
      <c r="IB33" s="10">
        <v>5478.6493539200674</v>
      </c>
      <c r="IC33" s="5">
        <v>4796.0643290620083</v>
      </c>
      <c r="ID33" s="5">
        <v>4843.1441588918378</v>
      </c>
      <c r="IE33" s="5">
        <v>6618.3404783268506</v>
      </c>
      <c r="IF33" s="5">
        <v>8863.4753971067967</v>
      </c>
      <c r="IG33" s="184">
        <v>9229.6846994323787</v>
      </c>
      <c r="IH33" s="5">
        <v>5823.3735537190105</v>
      </c>
      <c r="II33" s="5">
        <v>4837.5034032787889</v>
      </c>
      <c r="IJ33" s="5">
        <v>5016.8144899559657</v>
      </c>
      <c r="IK33" s="5">
        <v>6992.6863669959039</v>
      </c>
      <c r="IL33" s="5">
        <v>9137.9995220551646</v>
      </c>
      <c r="IM33" s="5">
        <v>9420.6365702479361</v>
      </c>
      <c r="IN33" s="99">
        <v>7294.1463022508033</v>
      </c>
      <c r="IO33" s="77">
        <v>6187.060866865846</v>
      </c>
      <c r="IP33" s="77">
        <v>6579.0167941253148</v>
      </c>
      <c r="IQ33" s="77">
        <v>8455.8590422311609</v>
      </c>
      <c r="IR33" s="77">
        <v>10736.779380240841</v>
      </c>
      <c r="IS33" s="77">
        <v>11469.093105731037</v>
      </c>
      <c r="IT33" s="99">
        <v>6701.2131350225754</v>
      </c>
      <c r="IU33" s="77">
        <v>5519.7341069628255</v>
      </c>
      <c r="IV33" s="77">
        <v>6188.9458595693932</v>
      </c>
      <c r="IW33" s="77">
        <v>7667.0647854005947</v>
      </c>
      <c r="IX33" s="77">
        <v>10453.574589322165</v>
      </c>
      <c r="IY33" s="77">
        <v>10911.187028047654</v>
      </c>
      <c r="IZ33" s="99">
        <v>6638.8754920672791</v>
      </c>
      <c r="JA33" s="77">
        <v>5053.536045170782</v>
      </c>
      <c r="JB33" s="77">
        <v>5852.5897729972166</v>
      </c>
      <c r="JC33" s="77">
        <v>7714.5144705000057</v>
      </c>
      <c r="JD33" s="77">
        <v>10316.580300933992</v>
      </c>
      <c r="JE33" s="77">
        <v>11087.135962079798</v>
      </c>
    </row>
    <row r="34" spans="1:265" x14ac:dyDescent="0.2">
      <c r="A34" s="15" t="s">
        <v>44</v>
      </c>
      <c r="B34" s="32">
        <v>1495</v>
      </c>
      <c r="C34" s="51">
        <v>1681</v>
      </c>
      <c r="D34" s="78">
        <v>1413</v>
      </c>
      <c r="E34" s="78">
        <v>1379</v>
      </c>
      <c r="F34" s="78">
        <v>1228</v>
      </c>
      <c r="G34" s="78">
        <v>1210</v>
      </c>
      <c r="H34" s="78">
        <v>1077</v>
      </c>
      <c r="I34" s="78">
        <v>1096</v>
      </c>
      <c r="J34" s="78">
        <v>1149</v>
      </c>
      <c r="K34" s="78">
        <v>1136</v>
      </c>
      <c r="L34" s="78">
        <v>1203</v>
      </c>
      <c r="M34" s="10">
        <v>926</v>
      </c>
      <c r="N34" s="5">
        <v>1188</v>
      </c>
      <c r="O34" s="77">
        <v>1014</v>
      </c>
      <c r="P34" s="77">
        <v>1036</v>
      </c>
      <c r="Q34" s="77">
        <v>884</v>
      </c>
      <c r="R34" s="77">
        <v>839</v>
      </c>
      <c r="S34" s="77">
        <v>755</v>
      </c>
      <c r="T34" s="77">
        <v>718</v>
      </c>
      <c r="U34" s="78">
        <v>692</v>
      </c>
      <c r="V34" s="78">
        <v>711</v>
      </c>
      <c r="W34" s="78">
        <v>758</v>
      </c>
      <c r="X34" s="12">
        <f t="shared" si="7"/>
        <v>934</v>
      </c>
      <c r="Y34" s="5">
        <v>439</v>
      </c>
      <c r="Z34" s="5">
        <v>225</v>
      </c>
      <c r="AA34" s="5">
        <v>162</v>
      </c>
      <c r="AB34" s="5">
        <v>78</v>
      </c>
      <c r="AC34" s="5">
        <v>30</v>
      </c>
      <c r="AD34" s="12">
        <f t="shared" si="8"/>
        <v>1205</v>
      </c>
      <c r="AE34" s="5">
        <v>696</v>
      </c>
      <c r="AF34" s="5">
        <v>189</v>
      </c>
      <c r="AG34" s="5">
        <v>167</v>
      </c>
      <c r="AH34" s="5">
        <v>113</v>
      </c>
      <c r="AI34" s="5">
        <v>40</v>
      </c>
      <c r="AJ34" s="99">
        <v>1008</v>
      </c>
      <c r="AK34" s="77">
        <v>587</v>
      </c>
      <c r="AL34" s="77">
        <v>174</v>
      </c>
      <c r="AM34" s="77">
        <v>145</v>
      </c>
      <c r="AN34" s="77">
        <v>76</v>
      </c>
      <c r="AO34" s="90">
        <v>26</v>
      </c>
      <c r="AP34" s="77">
        <v>1019</v>
      </c>
      <c r="AQ34" s="77">
        <v>607</v>
      </c>
      <c r="AR34" s="77">
        <v>167</v>
      </c>
      <c r="AS34" s="77">
        <v>147</v>
      </c>
      <c r="AT34" s="77">
        <v>74</v>
      </c>
      <c r="AU34" s="77">
        <v>24</v>
      </c>
      <c r="AV34" s="99">
        <v>900</v>
      </c>
      <c r="AW34" s="77">
        <v>532</v>
      </c>
      <c r="AX34" s="77">
        <v>145</v>
      </c>
      <c r="AY34" s="77">
        <v>122</v>
      </c>
      <c r="AZ34" s="77">
        <v>72</v>
      </c>
      <c r="BA34" s="90">
        <v>29</v>
      </c>
      <c r="BB34" s="77">
        <v>842</v>
      </c>
      <c r="BC34" s="77">
        <v>464</v>
      </c>
      <c r="BD34" s="77">
        <v>146</v>
      </c>
      <c r="BE34" s="77">
        <v>107</v>
      </c>
      <c r="BF34" s="77">
        <v>79</v>
      </c>
      <c r="BG34" s="90">
        <v>46</v>
      </c>
      <c r="BH34" s="77">
        <v>753</v>
      </c>
      <c r="BI34" s="77">
        <v>423</v>
      </c>
      <c r="BJ34" s="77">
        <v>108</v>
      </c>
      <c r="BK34" s="77">
        <v>115</v>
      </c>
      <c r="BL34" s="77">
        <v>73</v>
      </c>
      <c r="BM34" s="90">
        <v>34</v>
      </c>
      <c r="BN34" s="77">
        <v>723</v>
      </c>
      <c r="BO34" s="77">
        <v>352</v>
      </c>
      <c r="BP34" s="77">
        <v>113</v>
      </c>
      <c r="BQ34" s="77">
        <v>122</v>
      </c>
      <c r="BR34" s="77">
        <v>90</v>
      </c>
      <c r="BS34" s="77">
        <v>46</v>
      </c>
      <c r="BT34" s="99">
        <v>688</v>
      </c>
      <c r="BU34" s="77">
        <v>317</v>
      </c>
      <c r="BV34" s="77">
        <v>128</v>
      </c>
      <c r="BW34" s="77">
        <v>126</v>
      </c>
      <c r="BX34" s="77">
        <v>68</v>
      </c>
      <c r="BY34" s="90">
        <v>49</v>
      </c>
      <c r="BZ34" s="99">
        <v>668</v>
      </c>
      <c r="CA34" s="77">
        <v>304</v>
      </c>
      <c r="CB34" s="77">
        <v>138</v>
      </c>
      <c r="CC34" s="77">
        <v>111</v>
      </c>
      <c r="CD34" s="77">
        <v>70</v>
      </c>
      <c r="CE34" s="77">
        <v>45</v>
      </c>
      <c r="CF34" s="99">
        <v>717</v>
      </c>
      <c r="CG34" s="77">
        <v>324</v>
      </c>
      <c r="CH34" s="77">
        <v>128</v>
      </c>
      <c r="CI34" s="77">
        <v>126</v>
      </c>
      <c r="CJ34" s="77">
        <v>83</v>
      </c>
      <c r="CK34" s="77">
        <v>56</v>
      </c>
      <c r="CL34" s="10">
        <v>10780.02033272914</v>
      </c>
      <c r="CM34" s="5">
        <v>12323.405964405963</v>
      </c>
      <c r="CN34" s="77">
        <v>12237</v>
      </c>
      <c r="CO34" s="77">
        <v>12306.787810744894</v>
      </c>
      <c r="CP34" s="77">
        <v>13242.441394143363</v>
      </c>
      <c r="CQ34" s="77">
        <v>12962.247962229832</v>
      </c>
      <c r="CR34" s="77">
        <v>13097.416242157002</v>
      </c>
      <c r="CS34" s="77">
        <v>12930.603859928371</v>
      </c>
      <c r="CT34" s="77">
        <v>13008.488527781055</v>
      </c>
      <c r="CU34" s="78">
        <v>13120.153822535573</v>
      </c>
      <c r="CV34" s="78">
        <v>13098.496042216359</v>
      </c>
      <c r="CW34" s="10">
        <v>10742.76588812224</v>
      </c>
      <c r="CX34" s="5">
        <v>12127.996680497925</v>
      </c>
      <c r="CY34" s="77">
        <v>12279</v>
      </c>
      <c r="CZ34" s="77">
        <v>12544.539658922862</v>
      </c>
      <c r="DA34" s="77">
        <v>13321.042222222222</v>
      </c>
      <c r="DB34" s="77">
        <v>13015.290973871734</v>
      </c>
      <c r="DC34" s="77">
        <v>11528.31744047774</v>
      </c>
      <c r="DD34" s="77">
        <v>11339.271092669433</v>
      </c>
      <c r="DE34" s="77">
        <v>13024.981695900671</v>
      </c>
      <c r="DF34" s="78">
        <v>13003.860778443113</v>
      </c>
      <c r="DG34" s="78">
        <v>13116.856345885635</v>
      </c>
      <c r="DH34" s="10">
        <v>4134.5291576673862</v>
      </c>
      <c r="DI34" s="5">
        <v>4887.7819865319861</v>
      </c>
      <c r="DJ34" s="77">
        <v>4678</v>
      </c>
      <c r="DK34" s="77">
        <v>4693.6061776061779</v>
      </c>
      <c r="DL34" s="77">
        <v>4602.9852941176468</v>
      </c>
      <c r="DM34" s="77">
        <v>4555.9976162097737</v>
      </c>
      <c r="DN34" s="77">
        <v>4550.0172185430465</v>
      </c>
      <c r="DO34" s="77">
        <v>4509.7033426183843</v>
      </c>
      <c r="DP34" s="77">
        <v>4475.523121387283</v>
      </c>
      <c r="DQ34" s="78">
        <v>4477.1237693389594</v>
      </c>
      <c r="DR34" s="78">
        <v>4841.7823218997364</v>
      </c>
      <c r="DS34" s="10">
        <v>3412.72591006424</v>
      </c>
      <c r="DT34" s="5">
        <v>4677.289293849658</v>
      </c>
      <c r="DU34" s="5">
        <v>3483.9777777777776</v>
      </c>
      <c r="DV34" s="5">
        <v>1633.0246913580247</v>
      </c>
      <c r="DW34" s="5">
        <v>906.32051282051282</v>
      </c>
      <c r="DX34" s="5">
        <v>500.6</v>
      </c>
      <c r="DY34" s="10">
        <v>4184.8697095435682</v>
      </c>
      <c r="DZ34" s="5">
        <v>5338.6839080459768</v>
      </c>
      <c r="EA34" s="5">
        <v>4691.3597883597886</v>
      </c>
      <c r="EB34" s="5">
        <v>2009.5928143712574</v>
      </c>
      <c r="EC34" s="5">
        <v>756.52212389380531</v>
      </c>
      <c r="ED34" s="5">
        <v>482.2</v>
      </c>
      <c r="EE34" s="99">
        <v>4007</v>
      </c>
      <c r="EF34" s="77">
        <v>4950</v>
      </c>
      <c r="EG34" s="77">
        <v>4218</v>
      </c>
      <c r="EH34" s="77">
        <v>2286</v>
      </c>
      <c r="EI34" s="77">
        <v>637</v>
      </c>
      <c r="EJ34" s="90">
        <v>753</v>
      </c>
      <c r="EK34" s="77">
        <v>4328.6408243375863</v>
      </c>
      <c r="EL34" s="77">
        <v>5225.3607907742999</v>
      </c>
      <c r="EM34" s="77">
        <v>4485.1257485029937</v>
      </c>
      <c r="EN34" s="77">
        <v>2470.4217687074829</v>
      </c>
      <c r="EO34" s="77">
        <v>1384.5</v>
      </c>
      <c r="EP34" s="77">
        <v>1019.5833333333334</v>
      </c>
      <c r="EQ34" s="10">
        <v>3867.88</v>
      </c>
      <c r="ER34" s="5">
        <v>4736.3045112781956</v>
      </c>
      <c r="ES34" s="5">
        <v>3995.1793103448276</v>
      </c>
      <c r="ET34" s="5">
        <v>2387.5901639344261</v>
      </c>
      <c r="EU34" s="5">
        <v>1140.0416666666667</v>
      </c>
      <c r="EV34" s="5">
        <v>300.27586206896552</v>
      </c>
      <c r="EW34" s="10">
        <v>4280.3372921615201</v>
      </c>
      <c r="EX34" s="5">
        <v>5109.4568965517237</v>
      </c>
      <c r="EY34" s="5">
        <v>4831.3835616438355</v>
      </c>
      <c r="EZ34" s="5">
        <v>3403.8878504672898</v>
      </c>
      <c r="FA34" s="5">
        <v>1410.0632911392406</v>
      </c>
      <c r="FB34" s="5">
        <v>1136.1521739130435</v>
      </c>
      <c r="FC34" s="10">
        <v>3719.9561752988047</v>
      </c>
      <c r="FD34" s="5">
        <v>4585.3002364066197</v>
      </c>
      <c r="FE34" s="5">
        <v>3962.7407407407409</v>
      </c>
      <c r="FF34" s="5">
        <v>2409.3478260869565</v>
      </c>
      <c r="FG34" s="5">
        <v>1338.6986301369864</v>
      </c>
      <c r="FH34" s="184">
        <v>1728.5</v>
      </c>
      <c r="FI34" s="5">
        <v>3557.7344398340247</v>
      </c>
      <c r="FJ34" s="5">
        <v>4846.863636363636</v>
      </c>
      <c r="FK34" s="5">
        <v>4070.7964601769913</v>
      </c>
      <c r="FL34" s="5">
        <v>2380.7786885245901</v>
      </c>
      <c r="FM34" s="5">
        <v>1134.3111111111111</v>
      </c>
      <c r="FN34" s="5">
        <v>295.71739130434781</v>
      </c>
      <c r="FO34" s="10">
        <v>3821.9738372093025</v>
      </c>
      <c r="FP34" s="5">
        <v>5052.1798107255518</v>
      </c>
      <c r="FQ34" s="5">
        <v>4611.625</v>
      </c>
      <c r="FR34" s="5">
        <v>2668.1428571428573</v>
      </c>
      <c r="FS34" s="5">
        <v>922.64705882352939</v>
      </c>
      <c r="FT34" s="184">
        <v>791.08163265306121</v>
      </c>
      <c r="FU34" s="99">
        <v>4027.9970059880238</v>
      </c>
      <c r="FV34" s="77">
        <v>5215.4703947368425</v>
      </c>
      <c r="FW34" s="77">
        <v>4964.869565217391</v>
      </c>
      <c r="FX34" s="77">
        <v>2739.8558558558557</v>
      </c>
      <c r="FY34" s="77">
        <v>1006.4714285714285</v>
      </c>
      <c r="FZ34" s="77">
        <v>1010.4444444444445</v>
      </c>
      <c r="GA34" s="99">
        <v>4599.3709902370992</v>
      </c>
      <c r="GB34" s="77">
        <v>6191.3117283950614</v>
      </c>
      <c r="GC34" s="77">
        <v>5428.1015625</v>
      </c>
      <c r="GD34" s="77">
        <v>3897.7539682539682</v>
      </c>
      <c r="GE34" s="77">
        <v>742.63855421686742</v>
      </c>
      <c r="GF34" s="77">
        <v>789.48214285714289</v>
      </c>
      <c r="GG34" s="10">
        <v>6645.4911750617539</v>
      </c>
      <c r="GH34" s="5">
        <v>7435.6239778739773</v>
      </c>
      <c r="GI34" s="77">
        <v>7559</v>
      </c>
      <c r="GJ34" s="77">
        <v>7613.1816331387163</v>
      </c>
      <c r="GK34" s="77">
        <v>8639.4561000257163</v>
      </c>
      <c r="GL34" s="77">
        <v>8406.2503460200587</v>
      </c>
      <c r="GM34" s="77">
        <v>8547.3990236139543</v>
      </c>
      <c r="GN34" s="77">
        <v>8420.9005173099868</v>
      </c>
      <c r="GO34" s="77">
        <v>8532.9654063937724</v>
      </c>
      <c r="GP34" s="78">
        <v>8643.0300531966132</v>
      </c>
      <c r="GQ34" s="78">
        <v>8256.7137203166221</v>
      </c>
      <c r="GR34" s="10">
        <v>7330.0399780579992</v>
      </c>
      <c r="GS34" s="5">
        <v>6065.4765942725817</v>
      </c>
      <c r="GT34" s="5">
        <v>7258.7881103444615</v>
      </c>
      <c r="GU34" s="5">
        <v>9109.7411967642147</v>
      </c>
      <c r="GV34" s="5">
        <v>9836.445375301726</v>
      </c>
      <c r="GW34" s="5">
        <v>10242.165888122239</v>
      </c>
      <c r="GX34" s="10">
        <v>7943.1269709543567</v>
      </c>
      <c r="GY34" s="5">
        <v>6789.3127724519481</v>
      </c>
      <c r="GZ34" s="5">
        <v>7436.6368921381363</v>
      </c>
      <c r="HA34" s="5">
        <v>10118.403866126668</v>
      </c>
      <c r="HB34" s="5">
        <v>11371.47455660412</v>
      </c>
      <c r="HC34" s="5">
        <v>11645.796680497924</v>
      </c>
      <c r="HD34" s="99">
        <v>8272</v>
      </c>
      <c r="HE34" s="77">
        <v>7329</v>
      </c>
      <c r="HF34" s="77">
        <v>8061</v>
      </c>
      <c r="HG34" s="77">
        <v>9993</v>
      </c>
      <c r="HH34" s="77">
        <v>11642</v>
      </c>
      <c r="HI34" s="77">
        <v>11526</v>
      </c>
      <c r="HJ34" s="135">
        <v>8215.8988345852758</v>
      </c>
      <c r="HK34" s="136">
        <v>7319.1788681485623</v>
      </c>
      <c r="HL34" s="136">
        <v>8059.4139104198684</v>
      </c>
      <c r="HM34" s="136">
        <v>10074.117890215379</v>
      </c>
      <c r="HN34" s="136">
        <v>11160.039658922862</v>
      </c>
      <c r="HO34" s="137">
        <v>11524.956325589528</v>
      </c>
      <c r="HP34" s="10">
        <v>9453.1622222222213</v>
      </c>
      <c r="HQ34" s="5">
        <v>8584.7377109440276</v>
      </c>
      <c r="HR34" s="5">
        <v>9325.8629118773952</v>
      </c>
      <c r="HS34" s="5">
        <v>10933.452058287796</v>
      </c>
      <c r="HT34" s="5">
        <v>12181.000555555556</v>
      </c>
      <c r="HU34" s="5">
        <v>13020.766360153257</v>
      </c>
      <c r="HV34" s="10">
        <v>8734.9536817102125</v>
      </c>
      <c r="HW34" s="5">
        <v>7905.8340773200098</v>
      </c>
      <c r="HX34" s="5">
        <v>8183.907412227898</v>
      </c>
      <c r="HY34" s="5">
        <v>9611.4031234044432</v>
      </c>
      <c r="HZ34" s="5">
        <v>11605.227682732493</v>
      </c>
      <c r="IA34" s="5">
        <v>11879.13879995869</v>
      </c>
      <c r="IB34" s="10">
        <v>7808.3612651789354</v>
      </c>
      <c r="IC34" s="5">
        <v>6943.0172040711204</v>
      </c>
      <c r="ID34" s="5">
        <v>7565.5766997369992</v>
      </c>
      <c r="IE34" s="5">
        <v>9118.969614390784</v>
      </c>
      <c r="IF34" s="5">
        <v>10189.618810340753</v>
      </c>
      <c r="IG34" s="184">
        <v>9799.8174404777401</v>
      </c>
      <c r="IH34" s="5">
        <v>7781.5366528354079</v>
      </c>
      <c r="II34" s="5">
        <v>6492.4074563057966</v>
      </c>
      <c r="IJ34" s="5">
        <v>7268.4746324924417</v>
      </c>
      <c r="IK34" s="5">
        <v>8958.492404144843</v>
      </c>
      <c r="IL34" s="5">
        <v>10204.959981558321</v>
      </c>
      <c r="IM34" s="5">
        <v>11043.553701365085</v>
      </c>
      <c r="IN34" s="99">
        <v>9203.0078586913696</v>
      </c>
      <c r="IO34" s="77">
        <v>7972.8018851751194</v>
      </c>
      <c r="IP34" s="77">
        <v>8413.3566959006712</v>
      </c>
      <c r="IQ34" s="77">
        <v>10356.838838757814</v>
      </c>
      <c r="IR34" s="77">
        <v>12102.334637077141</v>
      </c>
      <c r="IS34" s="77">
        <v>12233.900063247609</v>
      </c>
      <c r="IT34" s="99">
        <v>8975.8637724550899</v>
      </c>
      <c r="IU34" s="77">
        <v>7788.3903837062708</v>
      </c>
      <c r="IV34" s="77">
        <v>8038.9912132257223</v>
      </c>
      <c r="IW34" s="77">
        <v>10264.004922587257</v>
      </c>
      <c r="IX34" s="77">
        <v>11997.389349871684</v>
      </c>
      <c r="IY34" s="77">
        <v>11993.416333998668</v>
      </c>
      <c r="IZ34" s="99">
        <v>8517.4853556485359</v>
      </c>
      <c r="JA34" s="77">
        <v>6925.5446174905737</v>
      </c>
      <c r="JB34" s="77">
        <v>7688.7547833856352</v>
      </c>
      <c r="JC34" s="77">
        <v>9219.102377631667</v>
      </c>
      <c r="JD34" s="77">
        <v>12374.217791668767</v>
      </c>
      <c r="JE34" s="77">
        <v>12327.374203028492</v>
      </c>
    </row>
    <row r="35" spans="1:265" x14ac:dyDescent="0.2">
      <c r="A35" s="15" t="s">
        <v>45</v>
      </c>
      <c r="B35" s="32">
        <v>3261</v>
      </c>
      <c r="C35" s="51">
        <v>4196</v>
      </c>
      <c r="D35" s="78">
        <v>3439</v>
      </c>
      <c r="E35" s="78">
        <v>2875</v>
      </c>
      <c r="F35" s="78">
        <v>3104</v>
      </c>
      <c r="G35" s="78">
        <v>2889</v>
      </c>
      <c r="H35" s="78">
        <v>3265</v>
      </c>
      <c r="I35" s="78">
        <v>3087</v>
      </c>
      <c r="J35" s="78">
        <v>3342</v>
      </c>
      <c r="K35" s="78">
        <v>3794</v>
      </c>
      <c r="L35" s="78">
        <v>4665</v>
      </c>
      <c r="M35" s="10">
        <v>1491</v>
      </c>
      <c r="N35" s="5">
        <v>2550</v>
      </c>
      <c r="O35" s="77">
        <v>2248</v>
      </c>
      <c r="P35" s="77">
        <v>1857</v>
      </c>
      <c r="Q35" s="77">
        <v>2018</v>
      </c>
      <c r="R35" s="77">
        <v>1888</v>
      </c>
      <c r="S35" s="77">
        <v>2154</v>
      </c>
      <c r="T35" s="77">
        <v>2081</v>
      </c>
      <c r="U35" s="78">
        <v>2297</v>
      </c>
      <c r="V35" s="78">
        <v>2692</v>
      </c>
      <c r="W35" s="78">
        <v>3630</v>
      </c>
      <c r="X35" s="12">
        <f t="shared" si="7"/>
        <v>889</v>
      </c>
      <c r="Y35" s="5">
        <v>498</v>
      </c>
      <c r="Z35" s="5">
        <v>228</v>
      </c>
      <c r="AA35" s="5">
        <v>99</v>
      </c>
      <c r="AB35" s="5">
        <v>40</v>
      </c>
      <c r="AC35" s="5">
        <v>24</v>
      </c>
      <c r="AD35" s="12">
        <f t="shared" si="8"/>
        <v>1935</v>
      </c>
      <c r="AE35" s="5">
        <v>1196</v>
      </c>
      <c r="AF35" s="5">
        <v>391</v>
      </c>
      <c r="AG35" s="5">
        <v>225</v>
      </c>
      <c r="AH35" s="5">
        <v>90</v>
      </c>
      <c r="AI35" s="5">
        <v>33</v>
      </c>
      <c r="AJ35" s="99">
        <v>1751</v>
      </c>
      <c r="AK35" s="77">
        <v>1100</v>
      </c>
      <c r="AL35" s="77">
        <v>345</v>
      </c>
      <c r="AM35" s="77">
        <v>207</v>
      </c>
      <c r="AN35" s="77">
        <v>71</v>
      </c>
      <c r="AO35" s="90">
        <v>28</v>
      </c>
      <c r="AP35" s="77">
        <v>1539</v>
      </c>
      <c r="AQ35" s="77">
        <v>1065</v>
      </c>
      <c r="AR35" s="77">
        <v>261</v>
      </c>
      <c r="AS35" s="77">
        <v>151</v>
      </c>
      <c r="AT35" s="77">
        <v>36</v>
      </c>
      <c r="AU35" s="77">
        <v>26</v>
      </c>
      <c r="AV35" s="99">
        <v>1550</v>
      </c>
      <c r="AW35" s="77">
        <v>1040</v>
      </c>
      <c r="AX35" s="77">
        <v>294</v>
      </c>
      <c r="AY35" s="77">
        <v>162</v>
      </c>
      <c r="AZ35" s="77">
        <v>39</v>
      </c>
      <c r="BA35" s="90">
        <v>15</v>
      </c>
      <c r="BB35" s="77">
        <v>1531</v>
      </c>
      <c r="BC35" s="77">
        <v>975</v>
      </c>
      <c r="BD35" s="77">
        <v>285</v>
      </c>
      <c r="BE35" s="77">
        <v>179</v>
      </c>
      <c r="BF35" s="77">
        <v>60</v>
      </c>
      <c r="BG35" s="90">
        <v>32</v>
      </c>
      <c r="BH35" s="77">
        <v>1704</v>
      </c>
      <c r="BI35" s="77">
        <v>1041</v>
      </c>
      <c r="BJ35" s="77">
        <v>348</v>
      </c>
      <c r="BK35" s="77">
        <v>223</v>
      </c>
      <c r="BL35" s="77">
        <v>62</v>
      </c>
      <c r="BM35" s="90">
        <v>30</v>
      </c>
      <c r="BN35" s="77">
        <v>1534</v>
      </c>
      <c r="BO35" s="77">
        <v>845</v>
      </c>
      <c r="BP35" s="77">
        <v>390</v>
      </c>
      <c r="BQ35" s="77">
        <v>235</v>
      </c>
      <c r="BR35" s="77">
        <v>48</v>
      </c>
      <c r="BS35" s="77">
        <v>16</v>
      </c>
      <c r="BT35" s="99">
        <v>1606</v>
      </c>
      <c r="BU35" s="77">
        <v>832</v>
      </c>
      <c r="BV35" s="77">
        <v>429</v>
      </c>
      <c r="BW35" s="77">
        <v>247</v>
      </c>
      <c r="BX35" s="77">
        <v>63</v>
      </c>
      <c r="BY35" s="90">
        <v>35</v>
      </c>
      <c r="BZ35" s="99">
        <v>1847</v>
      </c>
      <c r="CA35" s="77">
        <v>1037</v>
      </c>
      <c r="CB35" s="77">
        <v>443</v>
      </c>
      <c r="CC35" s="77">
        <v>268</v>
      </c>
      <c r="CD35" s="77">
        <v>75</v>
      </c>
      <c r="CE35" s="77">
        <v>24</v>
      </c>
      <c r="CF35" s="99">
        <v>2327</v>
      </c>
      <c r="CG35" s="77">
        <v>1255</v>
      </c>
      <c r="CH35" s="77">
        <v>602</v>
      </c>
      <c r="CI35" s="77">
        <v>366</v>
      </c>
      <c r="CJ35" s="77">
        <v>80</v>
      </c>
      <c r="CK35" s="77">
        <v>24</v>
      </c>
      <c r="CL35" s="10">
        <v>10816.645274659006</v>
      </c>
      <c r="CM35" s="5">
        <v>11143.270732301564</v>
      </c>
      <c r="CN35" s="77">
        <v>10519</v>
      </c>
      <c r="CO35" s="77">
        <v>11249.803681109712</v>
      </c>
      <c r="CP35" s="77">
        <v>12007.475282246067</v>
      </c>
      <c r="CQ35" s="77">
        <v>12408.930882378039</v>
      </c>
      <c r="CR35" s="77">
        <v>12157.07540438841</v>
      </c>
      <c r="CS35" s="77">
        <v>12452.220239450278</v>
      </c>
      <c r="CT35" s="77">
        <v>12347.826982416655</v>
      </c>
      <c r="CU35" s="78">
        <v>12489.145936220262</v>
      </c>
      <c r="CV35" s="78">
        <v>12661.032004333218</v>
      </c>
      <c r="CW35" s="10">
        <v>11709.493305564032</v>
      </c>
      <c r="CX35" s="5">
        <v>11291.151663093078</v>
      </c>
      <c r="CY35" s="77">
        <v>10839</v>
      </c>
      <c r="CZ35" s="77">
        <v>11210.744917850181</v>
      </c>
      <c r="DA35" s="77">
        <v>12160.274662800213</v>
      </c>
      <c r="DB35" s="77">
        <v>12309.573796849145</v>
      </c>
      <c r="DC35" s="77">
        <v>13527.339391591353</v>
      </c>
      <c r="DD35" s="77">
        <v>13762.399386789677</v>
      </c>
      <c r="DE35" s="77">
        <v>12116.403559108756</v>
      </c>
      <c r="DF35" s="78">
        <v>12289.181792474628</v>
      </c>
      <c r="DG35" s="78">
        <v>12735.814331825843</v>
      </c>
      <c r="DH35" s="10">
        <v>2348.2535211267605</v>
      </c>
      <c r="DI35" s="5">
        <v>3442.7039215686273</v>
      </c>
      <c r="DJ35" s="77">
        <v>3669</v>
      </c>
      <c r="DK35" s="77">
        <v>3769.6090468497578</v>
      </c>
      <c r="DL35" s="77">
        <v>4012.6258671952428</v>
      </c>
      <c r="DM35" s="77">
        <v>4064.2123940677966</v>
      </c>
      <c r="DN35" s="77">
        <v>3853.9693593314764</v>
      </c>
      <c r="DO35" s="77">
        <v>4026.9216722729457</v>
      </c>
      <c r="DP35" s="77">
        <v>3857.1353939921637</v>
      </c>
      <c r="DQ35" s="78">
        <v>4270.2455423476968</v>
      </c>
      <c r="DR35" s="78">
        <v>4639.2564738292012</v>
      </c>
      <c r="DS35" s="10">
        <v>3617.2339707536557</v>
      </c>
      <c r="DT35" s="5">
        <v>4437.1305220883532</v>
      </c>
      <c r="DU35" s="5">
        <v>3275.0394736842104</v>
      </c>
      <c r="DV35" s="5">
        <v>2000.8888888888889</v>
      </c>
      <c r="DW35" s="5">
        <v>963.92499999999995</v>
      </c>
      <c r="DX35" s="5">
        <v>944.83333333333337</v>
      </c>
      <c r="DY35" s="10">
        <v>4076.4754521963823</v>
      </c>
      <c r="DZ35" s="5">
        <v>4978.5777591973247</v>
      </c>
      <c r="EA35" s="5">
        <v>3738.1202046035805</v>
      </c>
      <c r="EB35" s="5">
        <v>1915.8222222222223</v>
      </c>
      <c r="EC35" s="5">
        <v>357.4</v>
      </c>
      <c r="ED35" s="5">
        <v>265.75757575757575</v>
      </c>
      <c r="EE35" s="99">
        <v>4349</v>
      </c>
      <c r="EF35" s="77">
        <v>5086</v>
      </c>
      <c r="EG35" s="77">
        <v>4258</v>
      </c>
      <c r="EH35" s="77">
        <v>2149</v>
      </c>
      <c r="EI35" s="77">
        <v>1207</v>
      </c>
      <c r="EJ35" s="90">
        <v>749</v>
      </c>
      <c r="EK35" s="77">
        <v>4203.8421052631575</v>
      </c>
      <c r="EL35" s="77">
        <v>4765.1615023474178</v>
      </c>
      <c r="EM35" s="77">
        <v>4064.9961685823755</v>
      </c>
      <c r="EN35" s="77">
        <v>2075.3907284768211</v>
      </c>
      <c r="EO35" s="77">
        <v>500.77777777777777</v>
      </c>
      <c r="EP35" s="77">
        <v>93.84615384615384</v>
      </c>
      <c r="EQ35" s="10">
        <v>4904.793548387097</v>
      </c>
      <c r="ER35" s="5">
        <v>5349.1086538461541</v>
      </c>
      <c r="ES35" s="5">
        <v>5018.5</v>
      </c>
      <c r="ET35" s="5">
        <v>3278.8641975308642</v>
      </c>
      <c r="EU35" s="5">
        <v>768.76923076923072</v>
      </c>
      <c r="EV35" s="5">
        <v>184</v>
      </c>
      <c r="EW35" s="10">
        <v>4837.7687785760936</v>
      </c>
      <c r="EX35" s="5">
        <v>5575.3835897435902</v>
      </c>
      <c r="EY35" s="5">
        <v>5104.5929824561399</v>
      </c>
      <c r="EZ35" s="5">
        <v>2699.1340782122907</v>
      </c>
      <c r="FA35" s="5">
        <v>446.43333333333334</v>
      </c>
      <c r="FB35" s="5">
        <v>183.90625</v>
      </c>
      <c r="FC35" s="10">
        <v>3511.7053990610329</v>
      </c>
      <c r="FD35" s="5">
        <v>4103.5590778097985</v>
      </c>
      <c r="FE35" s="5">
        <v>3629.0632183908046</v>
      </c>
      <c r="FF35" s="5">
        <v>1952.2376681614351</v>
      </c>
      <c r="FG35" s="5">
        <v>140.40322580645162</v>
      </c>
      <c r="FH35" s="184">
        <v>172.43333333333334</v>
      </c>
      <c r="FI35" s="5">
        <v>4407.6727509778357</v>
      </c>
      <c r="FJ35" s="5">
        <v>5013.8923076923074</v>
      </c>
      <c r="FK35" s="5">
        <v>4690.748717948718</v>
      </c>
      <c r="FL35" s="5">
        <v>2816.2</v>
      </c>
      <c r="FM35" s="5">
        <v>696.5</v>
      </c>
      <c r="FN35" s="5">
        <v>0</v>
      </c>
      <c r="FO35" s="10">
        <v>4652.5821917808216</v>
      </c>
      <c r="FP35" s="5">
        <v>5174.6670673076924</v>
      </c>
      <c r="FQ35" s="5">
        <v>5187.8508158508157</v>
      </c>
      <c r="FR35" s="5">
        <v>3481.4655870445345</v>
      </c>
      <c r="FS35" s="5">
        <v>1059.5079365079366</v>
      </c>
      <c r="FT35" s="184">
        <v>413.28571428571428</v>
      </c>
      <c r="FU35" s="99">
        <v>4888.2268543584187</v>
      </c>
      <c r="FV35" s="77">
        <v>5647.5226615236261</v>
      </c>
      <c r="FW35" s="77">
        <v>5088.5440180586911</v>
      </c>
      <c r="FX35" s="77">
        <v>3115.6977611940297</v>
      </c>
      <c r="FY35" s="77">
        <v>907.49333333333334</v>
      </c>
      <c r="FZ35" s="77">
        <v>615.83333333333337</v>
      </c>
      <c r="GA35" s="99">
        <v>5956.5272883541038</v>
      </c>
      <c r="GB35" s="77">
        <v>6783.9577689243024</v>
      </c>
      <c r="GC35" s="77">
        <v>5869.3156146179399</v>
      </c>
      <c r="GD35" s="77">
        <v>4188.890710382514</v>
      </c>
      <c r="GE35" s="77">
        <v>3026.3375000000001</v>
      </c>
      <c r="GF35" s="77">
        <v>1600.125</v>
      </c>
      <c r="GG35" s="10">
        <v>8468.3917535322453</v>
      </c>
      <c r="GH35" s="5">
        <v>7700.5668107329366</v>
      </c>
      <c r="GI35" s="77">
        <v>6850</v>
      </c>
      <c r="GJ35" s="77">
        <v>7480.194634259954</v>
      </c>
      <c r="GK35" s="77">
        <v>7994.8494150508241</v>
      </c>
      <c r="GL35" s="77">
        <v>8344.7184883102418</v>
      </c>
      <c r="GM35" s="77">
        <v>8303.106045056933</v>
      </c>
      <c r="GN35" s="77">
        <v>8425.2985671773331</v>
      </c>
      <c r="GO35" s="77">
        <v>8490.6915884244918</v>
      </c>
      <c r="GP35" s="78">
        <v>8218.9003938725655</v>
      </c>
      <c r="GQ35" s="78">
        <v>8021.7755305040164</v>
      </c>
      <c r="GR35" s="10">
        <v>8092.2593348103765</v>
      </c>
      <c r="GS35" s="5">
        <v>7272.362783475679</v>
      </c>
      <c r="GT35" s="5">
        <v>8434.4538318798222</v>
      </c>
      <c r="GU35" s="5">
        <v>9708.6044166751435</v>
      </c>
      <c r="GV35" s="5">
        <v>10745.568305564033</v>
      </c>
      <c r="GW35" s="5">
        <v>10764.659972230698</v>
      </c>
      <c r="GX35" s="10">
        <v>7214.6762108966959</v>
      </c>
      <c r="GY35" s="5">
        <v>6312.5739038957536</v>
      </c>
      <c r="GZ35" s="5">
        <v>7553.0314584894977</v>
      </c>
      <c r="HA35" s="5">
        <v>9375.3294408708553</v>
      </c>
      <c r="HB35" s="5">
        <v>10933.751663093079</v>
      </c>
      <c r="HC35" s="5">
        <v>11025.394087335502</v>
      </c>
      <c r="HD35" s="99">
        <v>6490</v>
      </c>
      <c r="HE35" s="77">
        <v>5753</v>
      </c>
      <c r="HF35" s="77">
        <v>6581</v>
      </c>
      <c r="HG35" s="77">
        <v>8690</v>
      </c>
      <c r="HH35" s="77">
        <v>9632</v>
      </c>
      <c r="HI35" s="77">
        <v>10089</v>
      </c>
      <c r="HJ35" s="135">
        <v>7006.9028125870236</v>
      </c>
      <c r="HK35" s="136">
        <v>6445.5834155027633</v>
      </c>
      <c r="HL35" s="136">
        <v>7145.7487492678056</v>
      </c>
      <c r="HM35" s="136">
        <v>9135.35418937336</v>
      </c>
      <c r="HN35" s="136">
        <v>10709.967140072404</v>
      </c>
      <c r="HO35" s="137">
        <v>11116.898764004027</v>
      </c>
      <c r="HP35" s="10">
        <v>7255.4811144131163</v>
      </c>
      <c r="HQ35" s="5">
        <v>6811.1660089540592</v>
      </c>
      <c r="HR35" s="5">
        <v>7141.7746628002133</v>
      </c>
      <c r="HS35" s="5">
        <v>8881.4104652693495</v>
      </c>
      <c r="HT35" s="5">
        <v>11391.505432030983</v>
      </c>
      <c r="HU35" s="5">
        <v>11976.274662800213</v>
      </c>
      <c r="HV35" s="10">
        <v>7471.8050182730512</v>
      </c>
      <c r="HW35" s="5">
        <v>6734.1902071055547</v>
      </c>
      <c r="HX35" s="5">
        <v>7204.9808143930049</v>
      </c>
      <c r="HY35" s="5">
        <v>9610.4397186368551</v>
      </c>
      <c r="HZ35" s="5">
        <v>11863.140463515812</v>
      </c>
      <c r="IA35" s="5">
        <v>12125.667546849145</v>
      </c>
      <c r="IB35" s="10">
        <v>10015.63399253032</v>
      </c>
      <c r="IC35" s="5">
        <v>9423.7803137815536</v>
      </c>
      <c r="ID35" s="5">
        <v>9898.2761732005492</v>
      </c>
      <c r="IE35" s="5">
        <v>11575.101723429918</v>
      </c>
      <c r="IF35" s="5">
        <v>13386.936165784902</v>
      </c>
      <c r="IG35" s="184">
        <v>13354.90605825802</v>
      </c>
      <c r="IH35" s="5">
        <v>9354.7266358118413</v>
      </c>
      <c r="II35" s="5">
        <v>8748.5070790973696</v>
      </c>
      <c r="IJ35" s="5">
        <v>9071.650668840959</v>
      </c>
      <c r="IK35" s="5">
        <v>10946.199386789678</v>
      </c>
      <c r="IL35" s="5">
        <v>13065.899386789677</v>
      </c>
      <c r="IM35" s="5">
        <v>13762.399386789677</v>
      </c>
      <c r="IN35" s="99">
        <v>7463.8213673279342</v>
      </c>
      <c r="IO35" s="77">
        <v>6941.7364918010635</v>
      </c>
      <c r="IP35" s="77">
        <v>6928.5527432579402</v>
      </c>
      <c r="IQ35" s="77">
        <v>8634.937972064221</v>
      </c>
      <c r="IR35" s="77">
        <v>11056.895622600819</v>
      </c>
      <c r="IS35" s="77">
        <v>11703.117844823042</v>
      </c>
      <c r="IT35" s="99">
        <v>7400.9549381162096</v>
      </c>
      <c r="IU35" s="77">
        <v>6641.6591309510022</v>
      </c>
      <c r="IV35" s="77">
        <v>7200.6377744159372</v>
      </c>
      <c r="IW35" s="77">
        <v>9173.4840312805991</v>
      </c>
      <c r="IX35" s="77">
        <v>11381.688459141295</v>
      </c>
      <c r="IY35" s="77">
        <v>11673.348459141294</v>
      </c>
      <c r="IZ35" s="99">
        <v>6779.2870434717388</v>
      </c>
      <c r="JA35" s="77">
        <v>5951.8565629015402</v>
      </c>
      <c r="JB35" s="77">
        <v>6866.4987172079027</v>
      </c>
      <c r="JC35" s="77">
        <v>8546.9236214433295</v>
      </c>
      <c r="JD35" s="77">
        <v>9709.476831825843</v>
      </c>
      <c r="JE35" s="77">
        <v>11135.689331825843</v>
      </c>
    </row>
    <row r="36" spans="1:265" x14ac:dyDescent="0.2">
      <c r="A36" s="16" t="s">
        <v>46</v>
      </c>
      <c r="B36" s="33">
        <v>7079</v>
      </c>
      <c r="C36" s="52">
        <v>8187</v>
      </c>
      <c r="D36" s="79">
        <v>7903</v>
      </c>
      <c r="E36" s="79">
        <v>7934</v>
      </c>
      <c r="F36" s="79">
        <v>8013</v>
      </c>
      <c r="G36" s="79">
        <v>7796</v>
      </c>
      <c r="H36" s="79">
        <v>6470</v>
      </c>
      <c r="I36" s="79">
        <v>6548</v>
      </c>
      <c r="J36" s="79">
        <v>7398</v>
      </c>
      <c r="K36" s="79">
        <v>6837</v>
      </c>
      <c r="L36" s="79">
        <v>6836</v>
      </c>
      <c r="M36" s="22">
        <v>5231</v>
      </c>
      <c r="N36" s="20">
        <v>6477</v>
      </c>
      <c r="O36" s="88">
        <v>6092</v>
      </c>
      <c r="P36" s="88">
        <v>6425</v>
      </c>
      <c r="Q36" s="88">
        <v>6469</v>
      </c>
      <c r="R36" s="88">
        <v>6252</v>
      </c>
      <c r="S36" s="88">
        <v>5166</v>
      </c>
      <c r="T36" s="88">
        <v>5122</v>
      </c>
      <c r="U36" s="79">
        <v>5804</v>
      </c>
      <c r="V36" s="79">
        <v>5416</v>
      </c>
      <c r="W36" s="79">
        <v>5446</v>
      </c>
      <c r="X36" s="21">
        <f t="shared" si="7"/>
        <v>3814</v>
      </c>
      <c r="Y36" s="20">
        <v>2796</v>
      </c>
      <c r="Z36" s="20">
        <v>681</v>
      </c>
      <c r="AA36" s="20">
        <v>249</v>
      </c>
      <c r="AB36" s="20">
        <v>66</v>
      </c>
      <c r="AC36" s="20">
        <v>22</v>
      </c>
      <c r="AD36" s="21">
        <f t="shared" si="8"/>
        <v>5269</v>
      </c>
      <c r="AE36" s="20">
        <v>3862</v>
      </c>
      <c r="AF36" s="20">
        <v>864</v>
      </c>
      <c r="AG36" s="20">
        <v>403</v>
      </c>
      <c r="AH36" s="20">
        <v>105</v>
      </c>
      <c r="AI36" s="20">
        <v>35</v>
      </c>
      <c r="AJ36" s="100">
        <v>5175</v>
      </c>
      <c r="AK36" s="88">
        <v>3744</v>
      </c>
      <c r="AL36" s="88">
        <v>853</v>
      </c>
      <c r="AM36" s="88">
        <v>438</v>
      </c>
      <c r="AN36" s="88">
        <v>104</v>
      </c>
      <c r="AO36" s="119">
        <v>36</v>
      </c>
      <c r="AP36" s="88">
        <v>5547</v>
      </c>
      <c r="AQ36" s="88">
        <v>4025</v>
      </c>
      <c r="AR36" s="88">
        <v>908</v>
      </c>
      <c r="AS36" s="88">
        <v>432</v>
      </c>
      <c r="AT36" s="88">
        <v>139</v>
      </c>
      <c r="AU36" s="88">
        <v>43</v>
      </c>
      <c r="AV36" s="100">
        <v>5396</v>
      </c>
      <c r="AW36" s="88">
        <v>3826</v>
      </c>
      <c r="AX36" s="88">
        <v>880</v>
      </c>
      <c r="AY36" s="88">
        <v>494</v>
      </c>
      <c r="AZ36" s="88">
        <v>142</v>
      </c>
      <c r="BA36" s="119">
        <v>54</v>
      </c>
      <c r="BB36" s="88">
        <v>5160</v>
      </c>
      <c r="BC36" s="88">
        <v>3637</v>
      </c>
      <c r="BD36" s="88">
        <v>928</v>
      </c>
      <c r="BE36" s="88">
        <v>490</v>
      </c>
      <c r="BF36" s="88">
        <v>83</v>
      </c>
      <c r="BG36" s="119">
        <v>22</v>
      </c>
      <c r="BH36" s="88">
        <v>4180</v>
      </c>
      <c r="BI36" s="88">
        <v>2773</v>
      </c>
      <c r="BJ36" s="88">
        <v>875</v>
      </c>
      <c r="BK36" s="88">
        <v>422</v>
      </c>
      <c r="BL36" s="88">
        <v>85</v>
      </c>
      <c r="BM36" s="119">
        <v>25</v>
      </c>
      <c r="BN36" s="88">
        <v>4037</v>
      </c>
      <c r="BO36" s="88">
        <v>2501</v>
      </c>
      <c r="BP36" s="88">
        <v>855</v>
      </c>
      <c r="BQ36" s="88">
        <v>517</v>
      </c>
      <c r="BR36" s="88">
        <v>129</v>
      </c>
      <c r="BS36" s="88">
        <v>35</v>
      </c>
      <c r="BT36" s="100">
        <v>4714</v>
      </c>
      <c r="BU36" s="88">
        <v>2862</v>
      </c>
      <c r="BV36" s="88">
        <v>1075</v>
      </c>
      <c r="BW36" s="88">
        <v>595</v>
      </c>
      <c r="BX36" s="88">
        <v>135</v>
      </c>
      <c r="BY36" s="119">
        <v>47</v>
      </c>
      <c r="BZ36" s="100">
        <v>4232</v>
      </c>
      <c r="CA36" s="88">
        <v>2631</v>
      </c>
      <c r="CB36" s="88">
        <v>917</v>
      </c>
      <c r="CC36" s="88">
        <v>507</v>
      </c>
      <c r="CD36" s="88">
        <v>134</v>
      </c>
      <c r="CE36" s="88">
        <v>43</v>
      </c>
      <c r="CF36" s="100">
        <v>4273</v>
      </c>
      <c r="CG36" s="88">
        <v>2686</v>
      </c>
      <c r="CH36" s="88">
        <v>940</v>
      </c>
      <c r="CI36" s="88">
        <v>486</v>
      </c>
      <c r="CJ36" s="88">
        <v>109</v>
      </c>
      <c r="CK36" s="88">
        <v>52</v>
      </c>
      <c r="CL36" s="22">
        <v>10736.939785044555</v>
      </c>
      <c r="CM36" s="20">
        <v>11245.0561229252</v>
      </c>
      <c r="CN36" s="88">
        <v>11309</v>
      </c>
      <c r="CO36" s="88">
        <v>10453.419147753333</v>
      </c>
      <c r="CP36" s="88">
        <v>10854.248277302728</v>
      </c>
      <c r="CQ36" s="88">
        <v>10390.446749002851</v>
      </c>
      <c r="CR36" s="88">
        <v>10405.817500249977</v>
      </c>
      <c r="CS36" s="88">
        <v>10423.102886299428</v>
      </c>
      <c r="CT36" s="88">
        <v>10683.918249578262</v>
      </c>
      <c r="CU36" s="79">
        <v>10754.576562837095</v>
      </c>
      <c r="CV36" s="79">
        <v>11056.176294272309</v>
      </c>
      <c r="CW36" s="22">
        <v>10893.159063340147</v>
      </c>
      <c r="CX36" s="20">
        <v>11527.068053788887</v>
      </c>
      <c r="CY36" s="88">
        <v>11713</v>
      </c>
      <c r="CZ36" s="88">
        <v>10650.99568693855</v>
      </c>
      <c r="DA36" s="88">
        <v>10830.05012068217</v>
      </c>
      <c r="DB36" s="88">
        <v>10636.763243434965</v>
      </c>
      <c r="DC36" s="88">
        <v>10234.625522633733</v>
      </c>
      <c r="DD36" s="88">
        <v>10197.944920864982</v>
      </c>
      <c r="DE36" s="88">
        <v>10913.810184440141</v>
      </c>
      <c r="DF36" s="79">
        <v>10910.603102491565</v>
      </c>
      <c r="DG36" s="79">
        <v>11202.995634255632</v>
      </c>
      <c r="DH36" s="22">
        <v>3463.453259415026</v>
      </c>
      <c r="DI36" s="20">
        <v>4184.5429983016829</v>
      </c>
      <c r="DJ36" s="88">
        <v>4693</v>
      </c>
      <c r="DK36" s="88">
        <v>4580.352684824903</v>
      </c>
      <c r="DL36" s="88">
        <v>4385.6863502859796</v>
      </c>
      <c r="DM36" s="88">
        <v>4475.8056621880996</v>
      </c>
      <c r="DN36" s="88">
        <v>4562.6331784746417</v>
      </c>
      <c r="DO36" s="88">
        <v>4746.5806325654039</v>
      </c>
      <c r="DP36" s="88">
        <v>4735.3459682977254</v>
      </c>
      <c r="DQ36" s="79">
        <v>4910.3598596750371</v>
      </c>
      <c r="DR36" s="79">
        <v>5217.2708409842089</v>
      </c>
      <c r="DS36" s="22">
        <v>4269.2362349239647</v>
      </c>
      <c r="DT36" s="20">
        <v>4718.6534334763946</v>
      </c>
      <c r="DU36" s="20">
        <v>3526.92657856094</v>
      </c>
      <c r="DV36" s="20">
        <v>2389.9678714859438</v>
      </c>
      <c r="DW36" s="20">
        <v>1245.7878787878788</v>
      </c>
      <c r="DX36" s="20">
        <v>470.5</v>
      </c>
      <c r="DY36" s="22">
        <v>4379.035870184096</v>
      </c>
      <c r="DZ36" s="20">
        <v>4865.6584671154842</v>
      </c>
      <c r="EA36" s="20">
        <v>3820.0844907407409</v>
      </c>
      <c r="EB36" s="20">
        <v>2123.9156327543424</v>
      </c>
      <c r="EC36" s="20">
        <v>995.14285714285711</v>
      </c>
      <c r="ED36" s="20">
        <v>599.6</v>
      </c>
      <c r="EE36" s="100">
        <v>5318</v>
      </c>
      <c r="EF36" s="88">
        <v>5918</v>
      </c>
      <c r="EG36" s="88">
        <v>4668</v>
      </c>
      <c r="EH36" s="88">
        <v>2801</v>
      </c>
      <c r="EI36" s="88">
        <v>894</v>
      </c>
      <c r="EJ36" s="119">
        <v>1630</v>
      </c>
      <c r="EK36" s="88">
        <v>5061.1626104200468</v>
      </c>
      <c r="EL36" s="88">
        <v>5607.4516770186337</v>
      </c>
      <c r="EM36" s="88">
        <v>4584.2191629955951</v>
      </c>
      <c r="EN36" s="88">
        <v>2577.8981481481483</v>
      </c>
      <c r="EO36" s="88">
        <v>1251.0863309352519</v>
      </c>
      <c r="EP36" s="88">
        <v>1261.6744186046512</v>
      </c>
      <c r="EQ36" s="22">
        <v>4965.650296515938</v>
      </c>
      <c r="ER36" s="20">
        <v>5555.7914270778883</v>
      </c>
      <c r="ES36" s="20">
        <v>4593.2034090909092</v>
      </c>
      <c r="ET36" s="20">
        <v>2549.9068825910931</v>
      </c>
      <c r="EU36" s="20">
        <v>1330.0985915492959</v>
      </c>
      <c r="EV36" s="20">
        <v>882.2962962962963</v>
      </c>
      <c r="EW36" s="22">
        <v>5080.9988372093021</v>
      </c>
      <c r="EX36" s="20">
        <v>5546.6939785537534</v>
      </c>
      <c r="EY36" s="20">
        <v>4807.9956896551721</v>
      </c>
      <c r="EZ36" s="20">
        <v>2954.6632653061224</v>
      </c>
      <c r="FA36" s="20">
        <v>1454.2048192771085</v>
      </c>
      <c r="FB36" s="20">
        <v>651.09090909090912</v>
      </c>
      <c r="FC36" s="22">
        <v>5174.8811004784693</v>
      </c>
      <c r="FD36" s="20">
        <v>5730.489361702128</v>
      </c>
      <c r="FE36" s="20">
        <v>4886.8925714285715</v>
      </c>
      <c r="FF36" s="20">
        <v>3117.1090047393363</v>
      </c>
      <c r="FG36" s="20">
        <v>1446.9176470588236</v>
      </c>
      <c r="FH36" s="185">
        <v>1036.68</v>
      </c>
      <c r="FI36" s="20">
        <v>5413.8761456527127</v>
      </c>
      <c r="FJ36" s="20">
        <v>6185.9392243102757</v>
      </c>
      <c r="FK36" s="20">
        <v>5223.945029239766</v>
      </c>
      <c r="FL36" s="20">
        <v>3194.8162475822051</v>
      </c>
      <c r="FM36" s="20">
        <v>1632.8294573643411</v>
      </c>
      <c r="FN36" s="20">
        <v>1598.7428571428572</v>
      </c>
      <c r="FO36" s="22">
        <v>5278.331989817565</v>
      </c>
      <c r="FP36" s="20">
        <v>6000.9937106918242</v>
      </c>
      <c r="FQ36" s="20">
        <v>5046.408372093023</v>
      </c>
      <c r="FR36" s="20">
        <v>3411.3563025210083</v>
      </c>
      <c r="FS36" s="20">
        <v>1458.7333333333333</v>
      </c>
      <c r="FT36" s="185">
        <v>1183.7872340425531</v>
      </c>
      <c r="FU36" s="100">
        <v>5573.309782608696</v>
      </c>
      <c r="FV36" s="88">
        <v>6287.0767768909163</v>
      </c>
      <c r="FW36" s="88">
        <v>5568.6979280261721</v>
      </c>
      <c r="FX36" s="88">
        <v>3275.6706114398421</v>
      </c>
      <c r="FY36" s="88">
        <v>1591.9477611940299</v>
      </c>
      <c r="FZ36" s="88">
        <v>1496.8837209302326</v>
      </c>
      <c r="GA36" s="100">
        <v>5958.1558623917626</v>
      </c>
      <c r="GB36" s="88">
        <v>6548.5390915860016</v>
      </c>
      <c r="GC36" s="88">
        <v>5884.5851063829787</v>
      </c>
      <c r="GD36" s="88">
        <v>4094.3065843621398</v>
      </c>
      <c r="GE36" s="88">
        <v>2439.4128440366972</v>
      </c>
      <c r="GF36" s="88">
        <v>1588.1730769230769</v>
      </c>
      <c r="GG36" s="22">
        <v>7273.4865256295288</v>
      </c>
      <c r="GH36" s="20">
        <v>7060.5131246235169</v>
      </c>
      <c r="GI36" s="88">
        <v>6616</v>
      </c>
      <c r="GJ36" s="88">
        <v>5873.0664629284302</v>
      </c>
      <c r="GK36" s="88">
        <v>6468.5619270167481</v>
      </c>
      <c r="GL36" s="88">
        <v>5914.6410868147514</v>
      </c>
      <c r="GM36" s="88">
        <v>5843.1843217753358</v>
      </c>
      <c r="GN36" s="88">
        <v>5676.5222537340242</v>
      </c>
      <c r="GO36" s="88">
        <v>5948.572281280537</v>
      </c>
      <c r="GP36" s="79">
        <v>5844.2167031620584</v>
      </c>
      <c r="GQ36" s="79">
        <v>5838.9054532881</v>
      </c>
      <c r="GR36" s="22">
        <v>6623.9228284161818</v>
      </c>
      <c r="GS36" s="20">
        <v>6174.5056298637519</v>
      </c>
      <c r="GT36" s="20">
        <v>7366.2324847792061</v>
      </c>
      <c r="GU36" s="20">
        <v>8503.1911918542028</v>
      </c>
      <c r="GV36" s="20">
        <v>9647.3711845522685</v>
      </c>
      <c r="GW36" s="20">
        <v>10422.659063340147</v>
      </c>
      <c r="GX36" s="22">
        <v>7148.0321836047915</v>
      </c>
      <c r="GY36" s="20">
        <v>6661.4095866734033</v>
      </c>
      <c r="GZ36" s="20">
        <v>7706.9835630481466</v>
      </c>
      <c r="HA36" s="20">
        <v>9403.1524210345451</v>
      </c>
      <c r="HB36" s="20">
        <v>10531.925196646031</v>
      </c>
      <c r="HC36" s="20">
        <v>10927.468053788887</v>
      </c>
      <c r="HD36" s="100">
        <v>6395</v>
      </c>
      <c r="HE36" s="88">
        <v>5794</v>
      </c>
      <c r="HF36" s="88">
        <v>7045</v>
      </c>
      <c r="HG36" s="88">
        <v>8912</v>
      </c>
      <c r="HH36" s="88">
        <v>10819</v>
      </c>
      <c r="HI36" s="88">
        <v>10083</v>
      </c>
      <c r="HJ36" s="161">
        <v>5589.8330765185028</v>
      </c>
      <c r="HK36" s="162">
        <v>5043.5440099199159</v>
      </c>
      <c r="HL36" s="162">
        <v>6066.7765239429546</v>
      </c>
      <c r="HM36" s="162">
        <v>8073.0975387904018</v>
      </c>
      <c r="HN36" s="162">
        <v>9399.9093560032979</v>
      </c>
      <c r="HO36" s="163">
        <v>9389.3212683338988</v>
      </c>
      <c r="HP36" s="22">
        <v>5864.3998241662321</v>
      </c>
      <c r="HQ36" s="20">
        <v>5274.2586936042817</v>
      </c>
      <c r="HR36" s="20">
        <v>6236.8467115912608</v>
      </c>
      <c r="HS36" s="20">
        <v>8280.1432380910774</v>
      </c>
      <c r="HT36" s="20">
        <v>9499.9515291328735</v>
      </c>
      <c r="HU36" s="20">
        <v>9947.7538243858744</v>
      </c>
      <c r="HV36" s="22">
        <v>5555.7644062256632</v>
      </c>
      <c r="HW36" s="20">
        <v>5090.0692648812119</v>
      </c>
      <c r="HX36" s="20">
        <v>5828.7675537797932</v>
      </c>
      <c r="HY36" s="20">
        <v>7682.0999781288428</v>
      </c>
      <c r="HZ36" s="20">
        <v>9182.5584241578563</v>
      </c>
      <c r="IA36" s="20">
        <v>9985.6723343440553</v>
      </c>
      <c r="IB36" s="22">
        <v>5059.7444221552632</v>
      </c>
      <c r="IC36" s="20">
        <v>4504.1361609316045</v>
      </c>
      <c r="ID36" s="20">
        <v>5347.732951205161</v>
      </c>
      <c r="IE36" s="20">
        <v>7117.5165178943962</v>
      </c>
      <c r="IF36" s="20">
        <v>8787.7078755749098</v>
      </c>
      <c r="IG36" s="185">
        <v>9197.9455226337323</v>
      </c>
      <c r="IH36" s="20">
        <v>4784.0687752122694</v>
      </c>
      <c r="II36" s="20">
        <v>4012.0056965547064</v>
      </c>
      <c r="IJ36" s="20">
        <v>4973.9998916252162</v>
      </c>
      <c r="IK36" s="20">
        <v>7003.1286732827775</v>
      </c>
      <c r="IL36" s="20">
        <v>8565.1154635006405</v>
      </c>
      <c r="IM36" s="20">
        <v>8599.2020637221249</v>
      </c>
      <c r="IN36" s="100">
        <v>5635.4781946225758</v>
      </c>
      <c r="IO36" s="88">
        <v>4912.8164737483166</v>
      </c>
      <c r="IP36" s="88">
        <v>5867.4018123471178</v>
      </c>
      <c r="IQ36" s="88">
        <v>7502.453881919133</v>
      </c>
      <c r="IR36" s="88">
        <v>9455.0768511068072</v>
      </c>
      <c r="IS36" s="88">
        <v>9730.0229503975879</v>
      </c>
      <c r="IT36" s="100">
        <v>5337.2933198828687</v>
      </c>
      <c r="IU36" s="88">
        <v>4623.5263256006483</v>
      </c>
      <c r="IV36" s="88">
        <v>5341.9051744653925</v>
      </c>
      <c r="IW36" s="88">
        <v>7634.9324910517225</v>
      </c>
      <c r="IX36" s="88">
        <v>9318.6553412975354</v>
      </c>
      <c r="IY36" s="88">
        <v>9413.7193815613318</v>
      </c>
      <c r="IZ36" s="100">
        <v>5244.8397718638698</v>
      </c>
      <c r="JA36" s="88">
        <v>4654.4565426696308</v>
      </c>
      <c r="JB36" s="88">
        <v>5318.4105278726538</v>
      </c>
      <c r="JC36" s="88">
        <v>7108.6890498934927</v>
      </c>
      <c r="JD36" s="88">
        <v>8763.5827902189358</v>
      </c>
      <c r="JE36" s="88">
        <v>9614.8225573325562</v>
      </c>
    </row>
    <row r="37" spans="1:265" x14ac:dyDescent="0.2">
      <c r="A37" s="16" t="s">
        <v>47</v>
      </c>
      <c r="B37" s="33">
        <v>8670</v>
      </c>
      <c r="C37" s="52">
        <v>10606</v>
      </c>
      <c r="D37" s="79">
        <v>9565</v>
      </c>
      <c r="E37" s="79">
        <v>8829</v>
      </c>
      <c r="F37" s="79">
        <v>8625</v>
      </c>
      <c r="G37" s="79">
        <v>8022</v>
      </c>
      <c r="H37" s="79">
        <v>6947</v>
      </c>
      <c r="I37" s="79">
        <v>7427</v>
      </c>
      <c r="J37" s="79">
        <v>8854</v>
      </c>
      <c r="K37" s="79">
        <v>9373</v>
      </c>
      <c r="L37" s="79">
        <v>9665</v>
      </c>
      <c r="M37" s="22">
        <v>4337</v>
      </c>
      <c r="N37" s="20">
        <v>6004</v>
      </c>
      <c r="O37" s="88">
        <v>5810</v>
      </c>
      <c r="P37" s="88">
        <v>5771</v>
      </c>
      <c r="Q37" s="88">
        <v>5477</v>
      </c>
      <c r="R37" s="88">
        <v>4858</v>
      </c>
      <c r="S37" s="88">
        <v>4087</v>
      </c>
      <c r="T37" s="88">
        <v>3814</v>
      </c>
      <c r="U37" s="79">
        <v>6094</v>
      </c>
      <c r="V37" s="79">
        <v>6130</v>
      </c>
      <c r="W37" s="79">
        <v>7083</v>
      </c>
      <c r="X37" s="21">
        <f t="shared" si="7"/>
        <v>4324</v>
      </c>
      <c r="Y37" s="20">
        <v>2514</v>
      </c>
      <c r="Z37" s="20">
        <v>818</v>
      </c>
      <c r="AA37" s="20">
        <v>566</v>
      </c>
      <c r="AB37" s="20">
        <v>292</v>
      </c>
      <c r="AC37" s="20">
        <v>134</v>
      </c>
      <c r="AD37" s="21">
        <f t="shared" si="8"/>
        <v>6320</v>
      </c>
      <c r="AE37" s="20">
        <v>4259</v>
      </c>
      <c r="AF37" s="20">
        <v>964</v>
      </c>
      <c r="AG37" s="20">
        <v>656</v>
      </c>
      <c r="AH37" s="20">
        <v>313</v>
      </c>
      <c r="AI37" s="20">
        <v>128</v>
      </c>
      <c r="AJ37" s="100">
        <v>6287</v>
      </c>
      <c r="AK37" s="88">
        <v>4279</v>
      </c>
      <c r="AL37" s="88">
        <v>852</v>
      </c>
      <c r="AM37" s="88">
        <v>659</v>
      </c>
      <c r="AN37" s="88">
        <v>346</v>
      </c>
      <c r="AO37" s="119">
        <v>151</v>
      </c>
      <c r="AP37" s="88">
        <v>6072</v>
      </c>
      <c r="AQ37" s="88">
        <v>4286</v>
      </c>
      <c r="AR37" s="88">
        <v>658</v>
      </c>
      <c r="AS37" s="88">
        <v>568</v>
      </c>
      <c r="AT37" s="88">
        <v>428</v>
      </c>
      <c r="AU37" s="88">
        <v>132</v>
      </c>
      <c r="AV37" s="100">
        <v>5900</v>
      </c>
      <c r="AW37" s="88">
        <v>4019</v>
      </c>
      <c r="AX37" s="88">
        <v>802</v>
      </c>
      <c r="AY37" s="88">
        <v>604</v>
      </c>
      <c r="AZ37" s="88">
        <v>322</v>
      </c>
      <c r="BA37" s="119">
        <v>153</v>
      </c>
      <c r="BB37" s="88">
        <v>5154</v>
      </c>
      <c r="BC37" s="88">
        <v>3582</v>
      </c>
      <c r="BD37" s="88">
        <v>686</v>
      </c>
      <c r="BE37" s="88">
        <v>466</v>
      </c>
      <c r="BF37" s="88">
        <v>268</v>
      </c>
      <c r="BG37" s="119">
        <v>152</v>
      </c>
      <c r="BH37" s="88">
        <v>4248</v>
      </c>
      <c r="BI37" s="88">
        <v>2856</v>
      </c>
      <c r="BJ37" s="88">
        <v>581</v>
      </c>
      <c r="BK37" s="88">
        <v>454</v>
      </c>
      <c r="BL37" s="88">
        <v>230</v>
      </c>
      <c r="BM37" s="119">
        <v>127</v>
      </c>
      <c r="BN37" s="88">
        <v>4051</v>
      </c>
      <c r="BO37" s="88">
        <v>2414</v>
      </c>
      <c r="BP37" s="88">
        <v>644</v>
      </c>
      <c r="BQ37" s="88">
        <v>538</v>
      </c>
      <c r="BR37" s="88">
        <v>294</v>
      </c>
      <c r="BS37" s="88">
        <v>161</v>
      </c>
      <c r="BT37" s="100">
        <v>5148</v>
      </c>
      <c r="BU37" s="88">
        <v>2600</v>
      </c>
      <c r="BV37" s="88">
        <v>879</v>
      </c>
      <c r="BW37" s="88">
        <v>765</v>
      </c>
      <c r="BX37" s="88">
        <v>514</v>
      </c>
      <c r="BY37" s="119">
        <v>390</v>
      </c>
      <c r="BZ37" s="100">
        <v>5459</v>
      </c>
      <c r="CA37" s="88">
        <v>2995</v>
      </c>
      <c r="CB37" s="88">
        <v>947</v>
      </c>
      <c r="CC37" s="88">
        <v>821</v>
      </c>
      <c r="CD37" s="88">
        <v>409</v>
      </c>
      <c r="CE37" s="88">
        <v>287</v>
      </c>
      <c r="CF37" s="100">
        <v>5762</v>
      </c>
      <c r="CG37" s="88">
        <v>3336</v>
      </c>
      <c r="CH37" s="88">
        <v>904</v>
      </c>
      <c r="CI37" s="88">
        <v>783</v>
      </c>
      <c r="CJ37" s="88">
        <v>456</v>
      </c>
      <c r="CK37" s="88">
        <v>283</v>
      </c>
      <c r="CL37" s="22">
        <v>10580.086844775669</v>
      </c>
      <c r="CM37" s="20">
        <v>11516.741477447535</v>
      </c>
      <c r="CN37" s="88">
        <v>11904</v>
      </c>
      <c r="CO37" s="88">
        <v>12539.731980503911</v>
      </c>
      <c r="CP37" s="88">
        <v>12808.436618996135</v>
      </c>
      <c r="CQ37" s="88">
        <v>13113.095792991577</v>
      </c>
      <c r="CR37" s="88">
        <v>12696.697362982166</v>
      </c>
      <c r="CS37" s="88">
        <v>12838.799884078711</v>
      </c>
      <c r="CT37" s="88">
        <v>12638.094806643963</v>
      </c>
      <c r="CU37" s="79">
        <v>12827.236339124032</v>
      </c>
      <c r="CV37" s="79">
        <v>12986.39874202373</v>
      </c>
      <c r="CW37" s="22">
        <v>10654.318329434049</v>
      </c>
      <c r="CX37" s="20">
        <v>11642.674125639109</v>
      </c>
      <c r="CY37" s="88">
        <v>11963</v>
      </c>
      <c r="CZ37" s="88">
        <v>12627.903861341072</v>
      </c>
      <c r="DA37" s="88">
        <v>12931.585001582691</v>
      </c>
      <c r="DB37" s="88">
        <v>13157.521713009382</v>
      </c>
      <c r="DC37" s="88">
        <v>12743.179885740206</v>
      </c>
      <c r="DD37" s="88">
        <v>13116.289568984062</v>
      </c>
      <c r="DE37" s="88">
        <v>12904.188076090575</v>
      </c>
      <c r="DF37" s="79">
        <v>13064.605912400353</v>
      </c>
      <c r="DG37" s="79">
        <v>13164.745453185602</v>
      </c>
      <c r="DH37" s="22">
        <v>4370.9054646068707</v>
      </c>
      <c r="DI37" s="20">
        <v>5095.9916722185208</v>
      </c>
      <c r="DJ37" s="88">
        <v>4425</v>
      </c>
      <c r="DK37" s="88">
        <v>4543.2559348466466</v>
      </c>
      <c r="DL37" s="88">
        <v>4592.7730509402954</v>
      </c>
      <c r="DM37" s="88">
        <v>4625.4118979003706</v>
      </c>
      <c r="DN37" s="88">
        <v>4737.4521654024957</v>
      </c>
      <c r="DO37" s="88">
        <v>4917.2459360251705</v>
      </c>
      <c r="DP37" s="88">
        <v>4962.5406957663272</v>
      </c>
      <c r="DQ37" s="79">
        <v>5376.0106035889066</v>
      </c>
      <c r="DR37" s="79">
        <v>5303.4845404489624</v>
      </c>
      <c r="DS37" s="22">
        <v>3799.1105457909343</v>
      </c>
      <c r="DT37" s="20">
        <v>4770.6801909307878</v>
      </c>
      <c r="DU37" s="20">
        <v>3924.1454767726163</v>
      </c>
      <c r="DV37" s="20">
        <v>1789.1007067137809</v>
      </c>
      <c r="DW37" s="20">
        <v>522.56506849315065</v>
      </c>
      <c r="DX37" s="20">
        <v>438.00746268656718</v>
      </c>
      <c r="DY37" s="22">
        <v>4473.3278481012658</v>
      </c>
      <c r="DZ37" s="20">
        <v>5415.9638412772947</v>
      </c>
      <c r="EA37" s="20">
        <v>3897.8360995850621</v>
      </c>
      <c r="EB37" s="20">
        <v>1783.2606707317073</v>
      </c>
      <c r="EC37" s="20">
        <v>674.95846645367408</v>
      </c>
      <c r="ED37" s="20">
        <v>517.5546875</v>
      </c>
      <c r="EE37" s="100">
        <v>3984</v>
      </c>
      <c r="EF37" s="88">
        <v>4749</v>
      </c>
      <c r="EG37" s="88">
        <v>4023</v>
      </c>
      <c r="EH37" s="88">
        <v>1685</v>
      </c>
      <c r="EI37" s="88">
        <v>428</v>
      </c>
      <c r="EJ37" s="119">
        <v>253</v>
      </c>
      <c r="EK37" s="88">
        <v>4118.889492753623</v>
      </c>
      <c r="EL37" s="88">
        <v>4854.3369108726083</v>
      </c>
      <c r="EM37" s="88">
        <v>4152.8510638297876</v>
      </c>
      <c r="EN37" s="88">
        <v>2121.5404929577467</v>
      </c>
      <c r="EO37" s="88">
        <v>383.31074766355141</v>
      </c>
      <c r="EP37" s="88">
        <v>776.82575757575762</v>
      </c>
      <c r="EQ37" s="22">
        <v>4033.4655932203391</v>
      </c>
      <c r="ER37" s="20">
        <v>4657.9437671062451</v>
      </c>
      <c r="ES37" s="20">
        <v>4237.6159600997507</v>
      </c>
      <c r="ET37" s="20">
        <v>2325.7317880794703</v>
      </c>
      <c r="EU37" s="20">
        <v>603.21118012422357</v>
      </c>
      <c r="EV37" s="20">
        <v>520.43790849673201</v>
      </c>
      <c r="EW37" s="22">
        <v>4160.7310826542489</v>
      </c>
      <c r="EX37" s="20">
        <v>4776.0857063093245</v>
      </c>
      <c r="EY37" s="20">
        <v>4318.5145772594751</v>
      </c>
      <c r="EZ37" s="20">
        <v>2462.716738197425</v>
      </c>
      <c r="FA37" s="20">
        <v>556.6567164179105</v>
      </c>
      <c r="FB37" s="20">
        <v>507.61842105263156</v>
      </c>
      <c r="FC37" s="22">
        <v>4302.0593220338988</v>
      </c>
      <c r="FD37" s="20">
        <v>4873.0339635854343</v>
      </c>
      <c r="FE37" s="20">
        <v>4791.3752151462995</v>
      </c>
      <c r="FF37" s="20">
        <v>2971.0660792951544</v>
      </c>
      <c r="FG37" s="20">
        <v>684.0826086956522</v>
      </c>
      <c r="FH37" s="185">
        <v>533.62992125984249</v>
      </c>
      <c r="FI37" s="20">
        <v>4388.8617625277711</v>
      </c>
      <c r="FJ37" s="20">
        <v>5294.1284175642086</v>
      </c>
      <c r="FK37" s="20">
        <v>4813.0310559006211</v>
      </c>
      <c r="FL37" s="20">
        <v>2987.4386617100372</v>
      </c>
      <c r="FM37" s="20">
        <v>681.03061224489795</v>
      </c>
      <c r="FN37" s="20">
        <v>572.6459627329192</v>
      </c>
      <c r="FO37" s="22">
        <v>4714.9071484071483</v>
      </c>
      <c r="FP37" s="20">
        <v>5752.5342307692308</v>
      </c>
      <c r="FQ37" s="20">
        <v>5427.6359499431173</v>
      </c>
      <c r="FR37" s="20">
        <v>3556.2026143790849</v>
      </c>
      <c r="FS37" s="20">
        <v>2067.0447470817121</v>
      </c>
      <c r="FT37" s="185">
        <v>1953.6025641025642</v>
      </c>
      <c r="FU37" s="100">
        <v>4940.9644623557424</v>
      </c>
      <c r="FV37" s="88">
        <v>6012.2898163606014</v>
      </c>
      <c r="FW37" s="88">
        <v>5574.7423442449845</v>
      </c>
      <c r="FX37" s="88">
        <v>3351.4933008526186</v>
      </c>
      <c r="FY37" s="88">
        <v>1747.0048899755502</v>
      </c>
      <c r="FZ37" s="88">
        <v>768.41463414634143</v>
      </c>
      <c r="GA37" s="100">
        <v>4999.9448108295728</v>
      </c>
      <c r="GB37" s="88">
        <v>5671.6996402877694</v>
      </c>
      <c r="GC37" s="88">
        <v>5838.6393805309735</v>
      </c>
      <c r="GD37" s="88">
        <v>3824.6245210727971</v>
      </c>
      <c r="GE37" s="88">
        <v>2256.0087719298244</v>
      </c>
      <c r="GF37" s="88">
        <v>2075.4098939929327</v>
      </c>
      <c r="GG37" s="22">
        <v>6209.1813801687986</v>
      </c>
      <c r="GH37" s="20">
        <v>6420.7498052290139</v>
      </c>
      <c r="GI37" s="88">
        <v>7479</v>
      </c>
      <c r="GJ37" s="88">
        <v>7996.4760456572649</v>
      </c>
      <c r="GK37" s="88">
        <v>8215.6635680558393</v>
      </c>
      <c r="GL37" s="88">
        <v>8487.6838950912061</v>
      </c>
      <c r="GM37" s="88">
        <v>7959.2451975796703</v>
      </c>
      <c r="GN37" s="88">
        <v>7921.5539480535408</v>
      </c>
      <c r="GO37" s="88">
        <v>7675.554110877636</v>
      </c>
      <c r="GP37" s="79">
        <v>7451.2257355351258</v>
      </c>
      <c r="GQ37" s="79">
        <v>7682.9142015747675</v>
      </c>
      <c r="GR37" s="22">
        <v>6855.2077836431145</v>
      </c>
      <c r="GS37" s="20">
        <v>5883.638138503261</v>
      </c>
      <c r="GT37" s="20">
        <v>6730.1728526614324</v>
      </c>
      <c r="GU37" s="20">
        <v>8865.2176227202672</v>
      </c>
      <c r="GV37" s="20">
        <v>10131.753260940899</v>
      </c>
      <c r="GW37" s="20">
        <v>10216.310866747481</v>
      </c>
      <c r="GX37" s="22">
        <v>7169.346277537843</v>
      </c>
      <c r="GY37" s="20">
        <v>6226.710284361814</v>
      </c>
      <c r="GZ37" s="20">
        <v>7744.8380260540471</v>
      </c>
      <c r="HA37" s="20">
        <v>9859.4134549074006</v>
      </c>
      <c r="HB37" s="20">
        <v>10967.715659185435</v>
      </c>
      <c r="HC37" s="20">
        <v>11125.119438139109</v>
      </c>
      <c r="HD37" s="100">
        <v>7979</v>
      </c>
      <c r="HE37" s="88">
        <v>7214</v>
      </c>
      <c r="HF37" s="88">
        <v>7940</v>
      </c>
      <c r="HG37" s="88">
        <v>10278</v>
      </c>
      <c r="HH37" s="88">
        <v>11535</v>
      </c>
      <c r="HI37" s="88">
        <v>11709</v>
      </c>
      <c r="HJ37" s="161">
        <v>8509.01436858745</v>
      </c>
      <c r="HK37" s="162">
        <v>7773.5669504684638</v>
      </c>
      <c r="HL37" s="162">
        <v>8475.0527975112855</v>
      </c>
      <c r="HM37" s="162">
        <v>10506.363368383325</v>
      </c>
      <c r="HN37" s="162">
        <v>12244.593113677522</v>
      </c>
      <c r="HO37" s="163">
        <v>11851.078103765314</v>
      </c>
      <c r="HP37" s="22">
        <v>8898.1194083623523</v>
      </c>
      <c r="HQ37" s="20">
        <v>8273.6412344764467</v>
      </c>
      <c r="HR37" s="20">
        <v>8693.9690414829402</v>
      </c>
      <c r="HS37" s="20">
        <v>10605.85321350322</v>
      </c>
      <c r="HT37" s="20">
        <v>12328.373821458466</v>
      </c>
      <c r="HU37" s="20">
        <v>12411.14709308596</v>
      </c>
      <c r="HV37" s="22">
        <v>8996.7906303551335</v>
      </c>
      <c r="HW37" s="20">
        <v>8381.436006700058</v>
      </c>
      <c r="HX37" s="20">
        <v>8839.0071357499073</v>
      </c>
      <c r="HY37" s="20">
        <v>10694.804974811957</v>
      </c>
      <c r="HZ37" s="20">
        <v>12600.864996591472</v>
      </c>
      <c r="IA37" s="20">
        <v>12649.903291956751</v>
      </c>
      <c r="IB37" s="22">
        <v>8441.1205637063067</v>
      </c>
      <c r="IC37" s="20">
        <v>7870.1459221547721</v>
      </c>
      <c r="ID37" s="20">
        <v>7951.8046705939068</v>
      </c>
      <c r="IE37" s="20">
        <v>9772.1138064450515</v>
      </c>
      <c r="IF37" s="20">
        <v>12059.097277044555</v>
      </c>
      <c r="IG37" s="185">
        <v>12209.549964480364</v>
      </c>
      <c r="IH37" s="20">
        <v>8727.4278064562914</v>
      </c>
      <c r="II37" s="20">
        <v>7822.1611514198539</v>
      </c>
      <c r="IJ37" s="20">
        <v>8303.2585130834414</v>
      </c>
      <c r="IK37" s="20">
        <v>10128.850907274025</v>
      </c>
      <c r="IL37" s="20">
        <v>12435.258956739164</v>
      </c>
      <c r="IM37" s="20">
        <v>12543.643606251144</v>
      </c>
      <c r="IN37" s="100">
        <v>8189.2809276834269</v>
      </c>
      <c r="IO37" s="88">
        <v>7151.6538453213443</v>
      </c>
      <c r="IP37" s="88">
        <v>7476.5521261474578</v>
      </c>
      <c r="IQ37" s="88">
        <v>9347.9854617114906</v>
      </c>
      <c r="IR37" s="88">
        <v>10837.143329008863</v>
      </c>
      <c r="IS37" s="88">
        <v>10950.585511988011</v>
      </c>
      <c r="IT37" s="100">
        <v>8123.6414500446108</v>
      </c>
      <c r="IU37" s="88">
        <v>7052.3160960397518</v>
      </c>
      <c r="IV37" s="88">
        <v>7489.8635681553687</v>
      </c>
      <c r="IW37" s="88">
        <v>9713.1126115477346</v>
      </c>
      <c r="IX37" s="88">
        <v>11317.601022424802</v>
      </c>
      <c r="IY37" s="88">
        <v>12296.191278254011</v>
      </c>
      <c r="IZ37" s="100">
        <v>8164.8006423560291</v>
      </c>
      <c r="JA37" s="88">
        <v>7493.0458128978325</v>
      </c>
      <c r="JB37" s="88">
        <v>7326.1060726546284</v>
      </c>
      <c r="JC37" s="88">
        <v>9340.1209321128044</v>
      </c>
      <c r="JD37" s="88">
        <v>10908.736681255778</v>
      </c>
      <c r="JE37" s="88">
        <v>11089.33555919267</v>
      </c>
    </row>
    <row r="38" spans="1:265" x14ac:dyDescent="0.2">
      <c r="A38" s="16" t="s">
        <v>48</v>
      </c>
      <c r="B38" s="33">
        <v>3499</v>
      </c>
      <c r="C38" s="52">
        <v>3877</v>
      </c>
      <c r="D38" s="79">
        <v>4266</v>
      </c>
      <c r="E38" s="79">
        <v>2908</v>
      </c>
      <c r="F38" s="79">
        <v>4404</v>
      </c>
      <c r="G38" s="79">
        <v>4045</v>
      </c>
      <c r="H38" s="79">
        <v>4271</v>
      </c>
      <c r="I38" s="79">
        <v>2838</v>
      </c>
      <c r="J38" s="79">
        <v>3515</v>
      </c>
      <c r="K38" s="79">
        <v>3517</v>
      </c>
      <c r="L38" s="79">
        <v>3249</v>
      </c>
      <c r="M38" s="22">
        <v>1701</v>
      </c>
      <c r="N38" s="20">
        <v>2036</v>
      </c>
      <c r="O38" s="88">
        <v>2569</v>
      </c>
      <c r="P38" s="88">
        <v>1867</v>
      </c>
      <c r="Q38" s="88">
        <v>2922</v>
      </c>
      <c r="R38" s="88">
        <v>2688</v>
      </c>
      <c r="S38" s="88">
        <v>2687</v>
      </c>
      <c r="T38" s="88">
        <v>1750</v>
      </c>
      <c r="U38" s="79">
        <v>2148</v>
      </c>
      <c r="V38" s="79">
        <v>2242</v>
      </c>
      <c r="W38" s="79">
        <v>2045</v>
      </c>
      <c r="X38" s="21">
        <f t="shared" si="7"/>
        <v>1199</v>
      </c>
      <c r="Y38" s="20">
        <v>683</v>
      </c>
      <c r="Z38" s="20">
        <v>194</v>
      </c>
      <c r="AA38" s="20">
        <v>195</v>
      </c>
      <c r="AB38" s="20">
        <v>93</v>
      </c>
      <c r="AC38" s="20">
        <v>34</v>
      </c>
      <c r="AD38" s="21">
        <f t="shared" si="8"/>
        <v>1574</v>
      </c>
      <c r="AE38" s="20">
        <v>1295</v>
      </c>
      <c r="AF38" s="20">
        <v>123</v>
      </c>
      <c r="AG38" s="20">
        <v>100</v>
      </c>
      <c r="AH38" s="20">
        <v>48</v>
      </c>
      <c r="AI38" s="20">
        <v>8</v>
      </c>
      <c r="AJ38" s="100">
        <v>2284</v>
      </c>
      <c r="AK38" s="88">
        <v>1725</v>
      </c>
      <c r="AL38" s="88">
        <v>225</v>
      </c>
      <c r="AM38" s="88">
        <v>221</v>
      </c>
      <c r="AN38" s="88">
        <v>89</v>
      </c>
      <c r="AO38" s="119">
        <v>24</v>
      </c>
      <c r="AP38" s="88">
        <v>1724</v>
      </c>
      <c r="AQ38" s="88">
        <v>1355</v>
      </c>
      <c r="AR38" s="88">
        <v>119</v>
      </c>
      <c r="AS38" s="88">
        <v>146</v>
      </c>
      <c r="AT38" s="88">
        <v>77</v>
      </c>
      <c r="AU38" s="88">
        <v>27</v>
      </c>
      <c r="AV38" s="100">
        <v>2427</v>
      </c>
      <c r="AW38" s="88">
        <v>1642</v>
      </c>
      <c r="AX38" s="88">
        <v>278</v>
      </c>
      <c r="AY38" s="88">
        <v>293</v>
      </c>
      <c r="AZ38" s="88">
        <v>144</v>
      </c>
      <c r="BA38" s="119">
        <v>70</v>
      </c>
      <c r="BB38" s="88">
        <v>2081</v>
      </c>
      <c r="BC38" s="88">
        <v>1420</v>
      </c>
      <c r="BD38" s="88">
        <v>230</v>
      </c>
      <c r="BE38" s="88">
        <v>233</v>
      </c>
      <c r="BF38" s="88">
        <v>138</v>
      </c>
      <c r="BG38" s="119">
        <v>60</v>
      </c>
      <c r="BH38" s="88">
        <v>2095</v>
      </c>
      <c r="BI38" s="88">
        <v>1414</v>
      </c>
      <c r="BJ38" s="88">
        <v>191</v>
      </c>
      <c r="BK38" s="88">
        <v>249</v>
      </c>
      <c r="BL38" s="88">
        <v>169</v>
      </c>
      <c r="BM38" s="119">
        <v>72</v>
      </c>
      <c r="BN38" s="88">
        <v>1440</v>
      </c>
      <c r="BO38" s="88">
        <v>1155</v>
      </c>
      <c r="BP38" s="88">
        <v>94</v>
      </c>
      <c r="BQ38" s="88">
        <v>89</v>
      </c>
      <c r="BR38" s="88">
        <v>59</v>
      </c>
      <c r="BS38" s="88">
        <v>43</v>
      </c>
      <c r="BT38" s="100">
        <v>1856</v>
      </c>
      <c r="BU38" s="88">
        <v>1510</v>
      </c>
      <c r="BV38" s="88">
        <v>110</v>
      </c>
      <c r="BW38" s="88">
        <v>123</v>
      </c>
      <c r="BX38" s="88">
        <v>73</v>
      </c>
      <c r="BY38" s="119">
        <v>40</v>
      </c>
      <c r="BZ38" s="100">
        <v>1963</v>
      </c>
      <c r="CA38" s="88">
        <v>984</v>
      </c>
      <c r="CB38" s="88">
        <v>340</v>
      </c>
      <c r="CC38" s="88">
        <v>315</v>
      </c>
      <c r="CD38" s="88">
        <v>194</v>
      </c>
      <c r="CE38" s="88">
        <v>130</v>
      </c>
      <c r="CF38" s="100">
        <v>1610</v>
      </c>
      <c r="CG38" s="88">
        <v>810</v>
      </c>
      <c r="CH38" s="88">
        <v>283</v>
      </c>
      <c r="CI38" s="88">
        <v>267</v>
      </c>
      <c r="CJ38" s="88">
        <v>165</v>
      </c>
      <c r="CK38" s="88">
        <v>85</v>
      </c>
      <c r="CL38" s="22">
        <v>10984.470608294003</v>
      </c>
      <c r="CM38" s="20">
        <v>10590.672634960785</v>
      </c>
      <c r="CN38" s="88">
        <v>11180</v>
      </c>
      <c r="CO38" s="88">
        <v>11624.151044456346</v>
      </c>
      <c r="CP38" s="88">
        <v>14596.120824608222</v>
      </c>
      <c r="CQ38" s="88">
        <v>14382.445602129275</v>
      </c>
      <c r="CR38" s="88">
        <v>14354.556013942583</v>
      </c>
      <c r="CS38" s="88">
        <v>12810.457251246478</v>
      </c>
      <c r="CT38" s="88">
        <v>12802.109962756051</v>
      </c>
      <c r="CU38" s="79">
        <v>12175.335043478186</v>
      </c>
      <c r="CV38" s="79">
        <v>11956.265805099545</v>
      </c>
      <c r="CW38" s="22">
        <v>10953.080900750625</v>
      </c>
      <c r="CX38" s="20">
        <v>10767.555911441103</v>
      </c>
      <c r="CY38" s="88">
        <v>11251</v>
      </c>
      <c r="CZ38" s="88">
        <v>11571.256872818734</v>
      </c>
      <c r="DA38" s="88">
        <v>14309.354018658296</v>
      </c>
      <c r="DB38" s="88">
        <v>13966.733033655921</v>
      </c>
      <c r="DC38" s="88">
        <v>13209.706871862398</v>
      </c>
      <c r="DD38" s="88">
        <v>12922.874232151136</v>
      </c>
      <c r="DE38" s="88">
        <v>12567.379310344828</v>
      </c>
      <c r="DF38" s="79">
        <v>12126.102903718798</v>
      </c>
      <c r="DG38" s="79">
        <v>11837.873291925465</v>
      </c>
      <c r="DH38" s="22">
        <v>2489.9623750734863</v>
      </c>
      <c r="DI38" s="20">
        <v>4369.5923379174856</v>
      </c>
      <c r="DJ38" s="88">
        <v>4113</v>
      </c>
      <c r="DK38" s="88">
        <v>4134.4499196572042</v>
      </c>
      <c r="DL38" s="88">
        <v>3838.2583846680354</v>
      </c>
      <c r="DM38" s="88">
        <v>3792.8932291666665</v>
      </c>
      <c r="DN38" s="88">
        <v>3858.1008559732045</v>
      </c>
      <c r="DO38" s="88">
        <v>3748.2342857142858</v>
      </c>
      <c r="DP38" s="88">
        <v>3845.2453445065175</v>
      </c>
      <c r="DQ38" s="79">
        <v>4023.3661909009811</v>
      </c>
      <c r="DR38" s="79">
        <v>4117.4547677261617</v>
      </c>
      <c r="DS38" s="22">
        <v>3593.8365304420349</v>
      </c>
      <c r="DT38" s="20">
        <v>4362.1273792093707</v>
      </c>
      <c r="DU38" s="20">
        <v>3732.3608247422681</v>
      </c>
      <c r="DV38" s="20">
        <v>2379.3282051282054</v>
      </c>
      <c r="DW38" s="20">
        <v>1260.7741935483871</v>
      </c>
      <c r="DX38" s="20">
        <v>717</v>
      </c>
      <c r="DY38" s="22">
        <v>5412.2331639135955</v>
      </c>
      <c r="DZ38" s="20">
        <v>5626.4061776061772</v>
      </c>
      <c r="EA38" s="20">
        <v>5487.8373983739839</v>
      </c>
      <c r="EB38" s="20">
        <v>3726.62</v>
      </c>
      <c r="EC38" s="20">
        <v>3197.4791666666665</v>
      </c>
      <c r="ED38" s="20">
        <v>3939.25</v>
      </c>
      <c r="EE38" s="100">
        <v>4507</v>
      </c>
      <c r="EF38" s="88">
        <v>4644</v>
      </c>
      <c r="EG38" s="88">
        <v>4907</v>
      </c>
      <c r="EH38" s="88">
        <v>3831</v>
      </c>
      <c r="EI38" s="88">
        <v>2812</v>
      </c>
      <c r="EJ38" s="119">
        <v>3425</v>
      </c>
      <c r="EK38" s="88">
        <v>3785.1461716937356</v>
      </c>
      <c r="EL38" s="88">
        <v>4113.5254612546123</v>
      </c>
      <c r="EM38" s="88">
        <v>4243.5294117647063</v>
      </c>
      <c r="EN38" s="88">
        <v>2752.9794520547944</v>
      </c>
      <c r="EO38" s="88">
        <v>457.14285714285717</v>
      </c>
      <c r="EP38" s="88">
        <v>357.40740740740739</v>
      </c>
      <c r="EQ38" s="22">
        <v>3710.7659662134324</v>
      </c>
      <c r="ER38" s="20">
        <v>4123.8788063337397</v>
      </c>
      <c r="ES38" s="20">
        <v>4525.1043165467627</v>
      </c>
      <c r="ET38" s="20">
        <v>2688.047781569966</v>
      </c>
      <c r="EU38" s="20">
        <v>1063.125</v>
      </c>
      <c r="EV38" s="20">
        <v>513.61428571428576</v>
      </c>
      <c r="EW38" s="22">
        <v>5050.703988467083</v>
      </c>
      <c r="EX38" s="20">
        <v>5167.1929577464789</v>
      </c>
      <c r="EY38" s="20">
        <v>6101.7478260869566</v>
      </c>
      <c r="EZ38" s="20">
        <v>4670.5836909871241</v>
      </c>
      <c r="FA38" s="20">
        <v>3385.876811594203</v>
      </c>
      <c r="FB38" s="20">
        <v>3570.0333333333333</v>
      </c>
      <c r="FC38" s="22">
        <v>4362.0720763723148</v>
      </c>
      <c r="FD38" s="20">
        <v>4507.0502121640739</v>
      </c>
      <c r="FE38" s="20">
        <v>5641.9057591623041</v>
      </c>
      <c r="FF38" s="20">
        <v>3910.6345381526103</v>
      </c>
      <c r="FG38" s="20">
        <v>2965.3017751479292</v>
      </c>
      <c r="FH38" s="185">
        <v>2959.5</v>
      </c>
      <c r="FI38" s="20">
        <v>3977.6048611111109</v>
      </c>
      <c r="FJ38" s="20">
        <v>4131.4969696969692</v>
      </c>
      <c r="FK38" s="20">
        <v>5228.510638297872</v>
      </c>
      <c r="FL38" s="20">
        <v>3730.067415730337</v>
      </c>
      <c r="FM38" s="20">
        <v>1597.593220338983</v>
      </c>
      <c r="FN38" s="20">
        <v>887.39534883720933</v>
      </c>
      <c r="FO38" s="22">
        <v>3776.9315732758619</v>
      </c>
      <c r="FP38" s="20">
        <v>3889.5609271523181</v>
      </c>
      <c r="FQ38" s="20">
        <v>4443.9272727272728</v>
      </c>
      <c r="FR38" s="20">
        <v>3751.6504065040649</v>
      </c>
      <c r="FS38" s="20">
        <v>1857.3150684931506</v>
      </c>
      <c r="FT38" s="185">
        <v>1271.9749999999999</v>
      </c>
      <c r="FU38" s="100">
        <v>3844.81049414162</v>
      </c>
      <c r="FV38" s="88">
        <v>4714.9522357723581</v>
      </c>
      <c r="FW38" s="88">
        <v>5098.3705882352942</v>
      </c>
      <c r="FX38" s="88">
        <v>3087.1047619047617</v>
      </c>
      <c r="FY38" s="88">
        <v>886.08762886597935</v>
      </c>
      <c r="FZ38" s="88">
        <v>231.26923076923077</v>
      </c>
      <c r="GA38" s="100">
        <v>4172.652173913043</v>
      </c>
      <c r="GB38" s="88">
        <v>4970.5703703703703</v>
      </c>
      <c r="GC38" s="88">
        <v>5317.3074204946997</v>
      </c>
      <c r="GD38" s="88">
        <v>3431.2209737827716</v>
      </c>
      <c r="GE38" s="88">
        <v>1294.0969696969696</v>
      </c>
      <c r="GF38" s="88">
        <v>674.68235294117642</v>
      </c>
      <c r="GG38" s="22">
        <v>8494.5082332205166</v>
      </c>
      <c r="GH38" s="20">
        <v>6221.0802970432997</v>
      </c>
      <c r="GI38" s="88">
        <v>7067</v>
      </c>
      <c r="GJ38" s="88">
        <v>7489.7011247991422</v>
      </c>
      <c r="GK38" s="88">
        <v>10757.862439940187</v>
      </c>
      <c r="GL38" s="88">
        <v>10589.552372962609</v>
      </c>
      <c r="GM38" s="88">
        <v>10496.45515796938</v>
      </c>
      <c r="GN38" s="88">
        <v>9062.2229655321935</v>
      </c>
      <c r="GO38" s="88">
        <v>8956.8646182495322</v>
      </c>
      <c r="GP38" s="79">
        <v>8151.9688525772053</v>
      </c>
      <c r="GQ38" s="79">
        <v>7838.8110373733834</v>
      </c>
      <c r="GR38" s="22">
        <v>7359.2443703085901</v>
      </c>
      <c r="GS38" s="20">
        <v>6590.9535215412543</v>
      </c>
      <c r="GT38" s="20">
        <v>7220.720076008357</v>
      </c>
      <c r="GU38" s="20">
        <v>8573.7526956224192</v>
      </c>
      <c r="GV38" s="20">
        <v>9692.3067072022386</v>
      </c>
      <c r="GW38" s="20">
        <v>10236.080900750625</v>
      </c>
      <c r="GX38" s="22">
        <v>5355.3227475275071</v>
      </c>
      <c r="GY38" s="20">
        <v>5141.1497338349254</v>
      </c>
      <c r="GZ38" s="20">
        <v>5279.7185130671187</v>
      </c>
      <c r="HA38" s="20">
        <v>7040.9359114411027</v>
      </c>
      <c r="HB38" s="20">
        <v>7570.0767447744365</v>
      </c>
      <c r="HC38" s="20">
        <v>6828.3059114411026</v>
      </c>
      <c r="HD38" s="100">
        <v>6743</v>
      </c>
      <c r="HE38" s="88">
        <v>6606</v>
      </c>
      <c r="HF38" s="88">
        <v>6344</v>
      </c>
      <c r="HG38" s="88">
        <v>7420</v>
      </c>
      <c r="HH38" s="88">
        <v>8439</v>
      </c>
      <c r="HI38" s="88">
        <v>7826</v>
      </c>
      <c r="HJ38" s="161">
        <v>7786.1107011249987</v>
      </c>
      <c r="HK38" s="162">
        <v>7457.731411564122</v>
      </c>
      <c r="HL38" s="162">
        <v>7327.727461054028</v>
      </c>
      <c r="HM38" s="162">
        <v>8818.2774207639395</v>
      </c>
      <c r="HN38" s="162">
        <v>11114.114015675877</v>
      </c>
      <c r="HO38" s="163">
        <v>11213.849465411327</v>
      </c>
      <c r="HP38" s="22">
        <v>10598.588052444864</v>
      </c>
      <c r="HQ38" s="20">
        <v>10185.475212324556</v>
      </c>
      <c r="HR38" s="20">
        <v>9784.2497021115341</v>
      </c>
      <c r="HS38" s="20">
        <v>11621.306237088331</v>
      </c>
      <c r="HT38" s="20">
        <v>13246.229018658296</v>
      </c>
      <c r="HU38" s="20">
        <v>13795.73973294401</v>
      </c>
      <c r="HV38" s="22">
        <v>8916.0290451888377</v>
      </c>
      <c r="HW38" s="20">
        <v>8799.5400759094409</v>
      </c>
      <c r="HX38" s="20">
        <v>7864.9852075689641</v>
      </c>
      <c r="HY38" s="20">
        <v>9296.1493426687957</v>
      </c>
      <c r="HZ38" s="20">
        <v>10580.856222061717</v>
      </c>
      <c r="IA38" s="20">
        <v>10396.699700322588</v>
      </c>
      <c r="IB38" s="22">
        <v>8847.634795490083</v>
      </c>
      <c r="IC38" s="20">
        <v>8702.6566596983248</v>
      </c>
      <c r="ID38" s="20">
        <v>7567.8011127000937</v>
      </c>
      <c r="IE38" s="20">
        <v>9299.0723337097879</v>
      </c>
      <c r="IF38" s="20">
        <v>10244.405096714469</v>
      </c>
      <c r="IG38" s="185">
        <v>10250.206871862398</v>
      </c>
      <c r="IH38" s="20">
        <v>8945.2693710400254</v>
      </c>
      <c r="II38" s="20">
        <v>8791.3772624541671</v>
      </c>
      <c r="IJ38" s="20">
        <v>7694.3635938532643</v>
      </c>
      <c r="IK38" s="20">
        <v>9192.8068164207998</v>
      </c>
      <c r="IL38" s="20">
        <v>11325.281011812152</v>
      </c>
      <c r="IM38" s="20">
        <v>12035.478883313926</v>
      </c>
      <c r="IN38" s="100">
        <v>8790.4477370689656</v>
      </c>
      <c r="IO38" s="88">
        <v>8677.8183831925089</v>
      </c>
      <c r="IP38" s="88">
        <v>8123.4520376175551</v>
      </c>
      <c r="IQ38" s="88">
        <v>8815.7289038407635</v>
      </c>
      <c r="IR38" s="88">
        <v>10710.064241851676</v>
      </c>
      <c r="IS38" s="88">
        <v>11295.404310344828</v>
      </c>
      <c r="IT38" s="100">
        <v>8281.2924095771778</v>
      </c>
      <c r="IU38" s="88">
        <v>7411.1506679464401</v>
      </c>
      <c r="IV38" s="88">
        <v>7027.732315483504</v>
      </c>
      <c r="IW38" s="88">
        <v>9038.998141814036</v>
      </c>
      <c r="IX38" s="88">
        <v>11240.015274852818</v>
      </c>
      <c r="IY38" s="88">
        <v>11894.833672949568</v>
      </c>
      <c r="IZ38" s="100">
        <v>7665.2211180124223</v>
      </c>
      <c r="JA38" s="88">
        <v>6867.3029215550951</v>
      </c>
      <c r="JB38" s="88">
        <v>6520.5658714307656</v>
      </c>
      <c r="JC38" s="88">
        <v>8406.6523181426928</v>
      </c>
      <c r="JD38" s="88">
        <v>10543.776322228496</v>
      </c>
      <c r="JE38" s="88">
        <v>11163.190938984289</v>
      </c>
    </row>
    <row r="39" spans="1:265" x14ac:dyDescent="0.2">
      <c r="A39" s="16" t="s">
        <v>49</v>
      </c>
      <c r="B39" s="33">
        <v>12993</v>
      </c>
      <c r="C39" s="52">
        <v>13718</v>
      </c>
      <c r="D39" s="79">
        <v>12657</v>
      </c>
      <c r="E39" s="79">
        <v>12238</v>
      </c>
      <c r="F39" s="79">
        <v>11832</v>
      </c>
      <c r="G39" s="79">
        <v>12480</v>
      </c>
      <c r="H39" s="79">
        <v>12828</v>
      </c>
      <c r="I39" s="79">
        <v>13710</v>
      </c>
      <c r="J39" s="79">
        <v>14522</v>
      </c>
      <c r="K39" s="79">
        <v>14394</v>
      </c>
      <c r="L39" s="79">
        <v>13945</v>
      </c>
      <c r="M39" s="22">
        <v>5139</v>
      </c>
      <c r="N39" s="20">
        <v>6090</v>
      </c>
      <c r="O39" s="88">
        <v>6491</v>
      </c>
      <c r="P39" s="88">
        <v>6564</v>
      </c>
      <c r="Q39" s="88">
        <v>6385</v>
      </c>
      <c r="R39" s="88">
        <v>6485</v>
      </c>
      <c r="S39" s="88">
        <v>6694</v>
      </c>
      <c r="T39" s="88">
        <v>6581</v>
      </c>
      <c r="U39" s="79">
        <v>7099</v>
      </c>
      <c r="V39" s="79">
        <v>6958</v>
      </c>
      <c r="W39" s="79">
        <v>6779</v>
      </c>
      <c r="X39" s="21">
        <f t="shared" si="7"/>
        <v>5003</v>
      </c>
      <c r="Y39" s="20">
        <v>2904</v>
      </c>
      <c r="Z39" s="20">
        <v>1182</v>
      </c>
      <c r="AA39" s="20">
        <v>554</v>
      </c>
      <c r="AB39" s="20">
        <v>269</v>
      </c>
      <c r="AC39" s="20">
        <v>94</v>
      </c>
      <c r="AD39" s="21">
        <f t="shared" si="8"/>
        <v>5877</v>
      </c>
      <c r="AE39" s="20">
        <v>3728</v>
      </c>
      <c r="AF39" s="20">
        <v>1247</v>
      </c>
      <c r="AG39" s="20">
        <v>653</v>
      </c>
      <c r="AH39" s="20">
        <v>204</v>
      </c>
      <c r="AI39" s="20">
        <v>45</v>
      </c>
      <c r="AJ39" s="100">
        <v>6392</v>
      </c>
      <c r="AK39" s="88">
        <v>3856</v>
      </c>
      <c r="AL39" s="88">
        <v>1308</v>
      </c>
      <c r="AM39" s="88">
        <v>775</v>
      </c>
      <c r="AN39" s="88">
        <v>336</v>
      </c>
      <c r="AO39" s="119">
        <v>117</v>
      </c>
      <c r="AP39" s="88">
        <v>6450</v>
      </c>
      <c r="AQ39" s="88">
        <v>4072</v>
      </c>
      <c r="AR39" s="88">
        <v>1200</v>
      </c>
      <c r="AS39" s="88">
        <v>782</v>
      </c>
      <c r="AT39" s="88">
        <v>277</v>
      </c>
      <c r="AU39" s="88">
        <v>119</v>
      </c>
      <c r="AV39" s="100">
        <v>6302</v>
      </c>
      <c r="AW39" s="88">
        <v>3869</v>
      </c>
      <c r="AX39" s="88">
        <v>1177</v>
      </c>
      <c r="AY39" s="88">
        <v>789</v>
      </c>
      <c r="AZ39" s="88">
        <v>317</v>
      </c>
      <c r="BA39" s="119">
        <v>150</v>
      </c>
      <c r="BB39" s="88">
        <v>6387</v>
      </c>
      <c r="BC39" s="88">
        <v>3851</v>
      </c>
      <c r="BD39" s="88">
        <v>1192</v>
      </c>
      <c r="BE39" s="88">
        <v>817</v>
      </c>
      <c r="BF39" s="88">
        <v>347</v>
      </c>
      <c r="BG39" s="119">
        <v>180</v>
      </c>
      <c r="BH39" s="88">
        <v>6421</v>
      </c>
      <c r="BI39" s="88">
        <v>3738</v>
      </c>
      <c r="BJ39" s="88">
        <v>1236</v>
      </c>
      <c r="BK39" s="88">
        <v>883</v>
      </c>
      <c r="BL39" s="88">
        <v>371</v>
      </c>
      <c r="BM39" s="119">
        <v>193</v>
      </c>
      <c r="BN39" s="88">
        <v>6209</v>
      </c>
      <c r="BO39" s="88">
        <v>3450</v>
      </c>
      <c r="BP39" s="88">
        <v>1251</v>
      </c>
      <c r="BQ39" s="88">
        <v>876</v>
      </c>
      <c r="BR39" s="88">
        <v>386</v>
      </c>
      <c r="BS39" s="88">
        <v>246</v>
      </c>
      <c r="BT39" s="100">
        <v>6540</v>
      </c>
      <c r="BU39" s="88">
        <v>3559</v>
      </c>
      <c r="BV39" s="88">
        <v>1347</v>
      </c>
      <c r="BW39" s="88">
        <v>951</v>
      </c>
      <c r="BX39" s="88">
        <v>417</v>
      </c>
      <c r="BY39" s="119">
        <v>266</v>
      </c>
      <c r="BZ39" s="100">
        <v>6402</v>
      </c>
      <c r="CA39" s="88">
        <v>3572</v>
      </c>
      <c r="CB39" s="88">
        <v>1348</v>
      </c>
      <c r="CC39" s="88">
        <v>891</v>
      </c>
      <c r="CD39" s="88">
        <v>397</v>
      </c>
      <c r="CE39" s="88">
        <v>194</v>
      </c>
      <c r="CF39" s="100">
        <v>6163</v>
      </c>
      <c r="CG39" s="88">
        <v>3365</v>
      </c>
      <c r="CH39" s="88">
        <v>1300</v>
      </c>
      <c r="CI39" s="88">
        <v>924</v>
      </c>
      <c r="CJ39" s="88">
        <v>334</v>
      </c>
      <c r="CK39" s="88">
        <v>240</v>
      </c>
      <c r="CL39" s="22">
        <v>12039.42545898933</v>
      </c>
      <c r="CM39" s="20">
        <v>11337.961417247998</v>
      </c>
      <c r="CN39" s="88">
        <v>11141</v>
      </c>
      <c r="CO39" s="88">
        <v>11497.458956508399</v>
      </c>
      <c r="CP39" s="88">
        <v>12352.468743788344</v>
      </c>
      <c r="CQ39" s="88">
        <v>12677.736585449084</v>
      </c>
      <c r="CR39" s="88">
        <v>13064.127789394775</v>
      </c>
      <c r="CS39" s="88">
        <v>12721.742283457139</v>
      </c>
      <c r="CT39" s="88">
        <v>12714.368024097555</v>
      </c>
      <c r="CU39" s="79">
        <v>13233.132193283966</v>
      </c>
      <c r="CV39" s="79">
        <v>13865.300147820437</v>
      </c>
      <c r="CW39" s="22">
        <v>11936.076106010534</v>
      </c>
      <c r="CX39" s="20">
        <v>11649.529618987372</v>
      </c>
      <c r="CY39" s="88">
        <v>11288</v>
      </c>
      <c r="CZ39" s="88">
        <v>11635.034754235243</v>
      </c>
      <c r="DA39" s="88">
        <v>12448.941444099421</v>
      </c>
      <c r="DB39" s="88">
        <v>12778.029325104033</v>
      </c>
      <c r="DC39" s="88">
        <v>13536.885949409689</v>
      </c>
      <c r="DD39" s="88">
        <v>13522.674859291383</v>
      </c>
      <c r="DE39" s="88">
        <v>12711.003865733674</v>
      </c>
      <c r="DF39" s="79">
        <v>13216.532336098122</v>
      </c>
      <c r="DG39" s="79">
        <v>13772.764429164929</v>
      </c>
      <c r="DH39" s="22">
        <v>4672.9641953687487</v>
      </c>
      <c r="DI39" s="20">
        <v>5178.8722495894908</v>
      </c>
      <c r="DJ39" s="88">
        <v>5293</v>
      </c>
      <c r="DK39" s="88">
        <v>5517.319622181597</v>
      </c>
      <c r="DL39" s="88">
        <v>5635.6961628817544</v>
      </c>
      <c r="DM39" s="88">
        <v>6041.0499614494993</v>
      </c>
      <c r="DN39" s="88">
        <v>6060.3141619360622</v>
      </c>
      <c r="DO39" s="88">
        <v>5878.3499468165928</v>
      </c>
      <c r="DP39" s="88">
        <v>5771.1448091280463</v>
      </c>
      <c r="DQ39" s="79">
        <v>6131.7193158953723</v>
      </c>
      <c r="DR39" s="79">
        <v>6229.3158282932582</v>
      </c>
      <c r="DS39" s="22">
        <v>4546.726763941635</v>
      </c>
      <c r="DT39" s="20">
        <v>5657.4228650137738</v>
      </c>
      <c r="DU39" s="20">
        <v>4375.2580372250422</v>
      </c>
      <c r="DV39" s="20">
        <v>1877.0216606498195</v>
      </c>
      <c r="DW39" s="20">
        <v>348.48698884758363</v>
      </c>
      <c r="DX39" s="20">
        <v>137.7659574468085</v>
      </c>
      <c r="DY39" s="22">
        <v>5147.2994725199933</v>
      </c>
      <c r="DZ39" s="20">
        <v>6080.6799892703866</v>
      </c>
      <c r="EA39" s="20">
        <v>4687.3736968724943</v>
      </c>
      <c r="EB39" s="20">
        <v>2493.7702909647778</v>
      </c>
      <c r="EC39" s="20">
        <v>465.96568627450978</v>
      </c>
      <c r="ED39" s="20">
        <v>294.66666666666669</v>
      </c>
      <c r="EE39" s="100">
        <v>5205</v>
      </c>
      <c r="EF39" s="88">
        <v>6398</v>
      </c>
      <c r="EG39" s="88">
        <v>4977</v>
      </c>
      <c r="EH39" s="88">
        <v>2459</v>
      </c>
      <c r="EI39" s="88">
        <v>460</v>
      </c>
      <c r="EJ39" s="119">
        <v>255</v>
      </c>
      <c r="EK39" s="88">
        <v>5428.3285271317827</v>
      </c>
      <c r="EL39" s="88">
        <v>6468.6198428290763</v>
      </c>
      <c r="EM39" s="88">
        <v>5266.5074999999997</v>
      </c>
      <c r="EN39" s="88">
        <v>2823.140664961637</v>
      </c>
      <c r="EO39" s="88">
        <v>391.25270758122741</v>
      </c>
      <c r="EP39" s="88">
        <v>307.70588235294116</v>
      </c>
      <c r="EQ39" s="22">
        <v>5506.0409393843229</v>
      </c>
      <c r="ER39" s="20">
        <v>6661.1832514861717</v>
      </c>
      <c r="ES39" s="20">
        <v>5410.0951571792693</v>
      </c>
      <c r="ET39" s="20">
        <v>2999.8149556400508</v>
      </c>
      <c r="EU39" s="20">
        <v>535.21766561514198</v>
      </c>
      <c r="EV39" s="20">
        <v>151.68</v>
      </c>
      <c r="EW39" s="22">
        <v>5915.1958666040391</v>
      </c>
      <c r="EX39" s="20">
        <v>7180.6826798234224</v>
      </c>
      <c r="EY39" s="20">
        <v>6008.4874161073822</v>
      </c>
      <c r="EZ39" s="20">
        <v>3416.9265605875153</v>
      </c>
      <c r="FA39" s="20">
        <v>442.19596541786746</v>
      </c>
      <c r="FB39" s="20">
        <v>113.10555555555555</v>
      </c>
      <c r="FC39" s="22">
        <v>6004.6888335150288</v>
      </c>
      <c r="FD39" s="20">
        <v>7270.2041198501875</v>
      </c>
      <c r="FE39" s="20">
        <v>6410.1496763754049</v>
      </c>
      <c r="FF39" s="20">
        <v>3569.3057757644392</v>
      </c>
      <c r="FG39" s="20">
        <v>707.3504043126685</v>
      </c>
      <c r="FH39" s="185">
        <v>222.87564766839378</v>
      </c>
      <c r="FI39" s="20">
        <v>5855.9342889354166</v>
      </c>
      <c r="FJ39" s="20">
        <v>7284.1034782608695</v>
      </c>
      <c r="FK39" s="20">
        <v>6040.2869704236609</v>
      </c>
      <c r="FL39" s="20">
        <v>3826.4303652968038</v>
      </c>
      <c r="FM39" s="20">
        <v>686.68134715025906</v>
      </c>
      <c r="FN39" s="20">
        <v>227.34959349593495</v>
      </c>
      <c r="FO39" s="22">
        <v>5859.6967889908256</v>
      </c>
      <c r="FP39" s="20">
        <v>7238.3371733633039</v>
      </c>
      <c r="FQ39" s="20">
        <v>6137.9472902746847</v>
      </c>
      <c r="FR39" s="20">
        <v>4038.143007360673</v>
      </c>
      <c r="FS39" s="20">
        <v>875.04076738609115</v>
      </c>
      <c r="FT39" s="185">
        <v>331.55639097744358</v>
      </c>
      <c r="FU39" s="100">
        <v>6212.5471727585127</v>
      </c>
      <c r="FV39" s="88">
        <v>7446.6539753639418</v>
      </c>
      <c r="FW39" s="88">
        <v>6663.6149851632044</v>
      </c>
      <c r="FX39" s="88">
        <v>4222.47923681257</v>
      </c>
      <c r="FY39" s="88">
        <v>876.35012594458442</v>
      </c>
      <c r="FZ39" s="88">
        <v>415.39175257731961</v>
      </c>
      <c r="GA39" s="100">
        <v>6406.309427227</v>
      </c>
      <c r="GB39" s="88">
        <v>7681.8023774145613</v>
      </c>
      <c r="GC39" s="88">
        <v>7006.9176923076921</v>
      </c>
      <c r="GD39" s="88">
        <v>4347.7445887445883</v>
      </c>
      <c r="GE39" s="88">
        <v>1153.1077844311378</v>
      </c>
      <c r="GF39" s="88">
        <v>505.72083333333336</v>
      </c>
      <c r="GG39" s="22">
        <v>7366.4612636205811</v>
      </c>
      <c r="GH39" s="20">
        <v>6159.089167658507</v>
      </c>
      <c r="GI39" s="88">
        <v>5849</v>
      </c>
      <c r="GJ39" s="88">
        <v>5980.1393343268019</v>
      </c>
      <c r="GK39" s="88">
        <v>6716.7725809065896</v>
      </c>
      <c r="GL39" s="88">
        <v>6636.6866239995843</v>
      </c>
      <c r="GM39" s="88">
        <v>7003.8136274587132</v>
      </c>
      <c r="GN39" s="88">
        <v>6843.3923366405461</v>
      </c>
      <c r="GO39" s="88">
        <v>6943.2232149695092</v>
      </c>
      <c r="GP39" s="79">
        <v>7101.4128773885932</v>
      </c>
      <c r="GQ39" s="79">
        <v>7635.9843195271787</v>
      </c>
      <c r="GR39" s="22">
        <v>7389.3493420688992</v>
      </c>
      <c r="GS39" s="20">
        <v>6278.6532409967604</v>
      </c>
      <c r="GT39" s="20">
        <v>7560.818068785492</v>
      </c>
      <c r="GU39" s="20">
        <v>10059.054445360714</v>
      </c>
      <c r="GV39" s="20">
        <v>11587.58911716295</v>
      </c>
      <c r="GW39" s="20">
        <v>11798.310148563725</v>
      </c>
      <c r="GX39" s="22">
        <v>6502.2301464673783</v>
      </c>
      <c r="GY39" s="20">
        <v>5568.849629716985</v>
      </c>
      <c r="GZ39" s="20">
        <v>6962.1559221148773</v>
      </c>
      <c r="HA39" s="20">
        <v>9155.7593280225938</v>
      </c>
      <c r="HB39" s="20">
        <v>11183.563932712861</v>
      </c>
      <c r="HC39" s="20">
        <v>11354.862952320706</v>
      </c>
      <c r="HD39" s="100">
        <v>6083</v>
      </c>
      <c r="HE39" s="88">
        <v>4890</v>
      </c>
      <c r="HF39" s="88">
        <v>6311</v>
      </c>
      <c r="HG39" s="88">
        <v>8828</v>
      </c>
      <c r="HH39" s="88">
        <v>10828</v>
      </c>
      <c r="HI39" s="88">
        <v>11032</v>
      </c>
      <c r="HJ39" s="161">
        <v>6206.7062271034602</v>
      </c>
      <c r="HK39" s="162">
        <v>5166.4149114061665</v>
      </c>
      <c r="HL39" s="162">
        <v>6368.5272542352432</v>
      </c>
      <c r="HM39" s="162">
        <v>8811.8940892736064</v>
      </c>
      <c r="HN39" s="162">
        <v>11243.782046654016</v>
      </c>
      <c r="HO39" s="163">
        <v>11327.328871882302</v>
      </c>
      <c r="HP39" s="22">
        <v>6942.9005047150977</v>
      </c>
      <c r="HQ39" s="20">
        <v>5787.7581926132489</v>
      </c>
      <c r="HR39" s="20">
        <v>7038.8462869201512</v>
      </c>
      <c r="HS39" s="20">
        <v>9449.1264884593693</v>
      </c>
      <c r="HT39" s="20">
        <v>11913.723778484278</v>
      </c>
      <c r="HU39" s="20">
        <v>12297.26144409942</v>
      </c>
      <c r="HV39" s="22">
        <v>6862.8334584999939</v>
      </c>
      <c r="HW39" s="20">
        <v>5597.3466452806106</v>
      </c>
      <c r="HX39" s="20">
        <v>6769.5419089966508</v>
      </c>
      <c r="HY39" s="20">
        <v>9361.1027645165177</v>
      </c>
      <c r="HZ39" s="20">
        <v>12335.833359686165</v>
      </c>
      <c r="IA39" s="20">
        <v>12664.923769548477</v>
      </c>
      <c r="IB39" s="22">
        <v>7532.1971158946599</v>
      </c>
      <c r="IC39" s="20">
        <v>6266.6818295595012</v>
      </c>
      <c r="ID39" s="20">
        <v>7126.7362730342838</v>
      </c>
      <c r="IE39" s="20">
        <v>9967.5801736452486</v>
      </c>
      <c r="IF39" s="20">
        <v>12829.53554509702</v>
      </c>
      <c r="IG39" s="185">
        <v>13314.010301741295</v>
      </c>
      <c r="IH39" s="20">
        <v>7666.7405703559662</v>
      </c>
      <c r="II39" s="20">
        <v>6238.5713810305133</v>
      </c>
      <c r="IJ39" s="20">
        <v>7482.3878888677218</v>
      </c>
      <c r="IK39" s="20">
        <v>9696.2444939945781</v>
      </c>
      <c r="IL39" s="20">
        <v>12835.993512141124</v>
      </c>
      <c r="IM39" s="20">
        <v>13295.325265795447</v>
      </c>
      <c r="IN39" s="100">
        <v>6851.307076742848</v>
      </c>
      <c r="IO39" s="88">
        <v>5472.6666923703697</v>
      </c>
      <c r="IP39" s="88">
        <v>6573.0565754589888</v>
      </c>
      <c r="IQ39" s="88">
        <v>8672.8608583730002</v>
      </c>
      <c r="IR39" s="88">
        <v>11835.963098347582</v>
      </c>
      <c r="IS39" s="88">
        <v>12379.447474756231</v>
      </c>
      <c r="IT39" s="100">
        <v>7003.9851633396092</v>
      </c>
      <c r="IU39" s="88">
        <v>5769.8783607341802</v>
      </c>
      <c r="IV39" s="88">
        <v>6552.9173509349175</v>
      </c>
      <c r="IW39" s="88">
        <v>8994.0530992855529</v>
      </c>
      <c r="IX39" s="88">
        <v>12340.182210153538</v>
      </c>
      <c r="IY39" s="88">
        <v>12801.140583520802</v>
      </c>
      <c r="IZ39" s="100">
        <v>7366.4550019379285</v>
      </c>
      <c r="JA39" s="88">
        <v>6090.9620517503672</v>
      </c>
      <c r="JB39" s="88">
        <v>6765.8467368572365</v>
      </c>
      <c r="JC39" s="88">
        <v>9425.0198404203402</v>
      </c>
      <c r="JD39" s="88">
        <v>12619.65664473379</v>
      </c>
      <c r="JE39" s="88">
        <v>13267.043595831596</v>
      </c>
    </row>
    <row r="40" spans="1:265" x14ac:dyDescent="0.2">
      <c r="A40" s="17" t="s">
        <v>50</v>
      </c>
      <c r="B40" s="35">
        <v>2495</v>
      </c>
      <c r="C40" s="54">
        <v>2804</v>
      </c>
      <c r="D40" s="79">
        <v>2696</v>
      </c>
      <c r="E40" s="81">
        <v>2648</v>
      </c>
      <c r="F40" s="81">
        <v>2705</v>
      </c>
      <c r="G40" s="81">
        <v>2597</v>
      </c>
      <c r="H40" s="81">
        <v>2210</v>
      </c>
      <c r="I40" s="81">
        <v>2494</v>
      </c>
      <c r="J40" s="81">
        <v>2562</v>
      </c>
      <c r="K40" s="81">
        <v>2721</v>
      </c>
      <c r="L40" s="81">
        <v>2727</v>
      </c>
      <c r="M40" s="25">
        <v>1479</v>
      </c>
      <c r="N40" s="23">
        <v>1736</v>
      </c>
      <c r="O40" s="88">
        <v>1675</v>
      </c>
      <c r="P40" s="82">
        <v>1535</v>
      </c>
      <c r="Q40" s="82">
        <v>1696</v>
      </c>
      <c r="R40" s="82">
        <v>1561</v>
      </c>
      <c r="S40" s="82">
        <v>1394</v>
      </c>
      <c r="T40" s="82">
        <v>1566</v>
      </c>
      <c r="U40" s="81">
        <v>1629</v>
      </c>
      <c r="V40" s="81">
        <v>1796</v>
      </c>
      <c r="W40" s="81">
        <v>1767</v>
      </c>
      <c r="X40" s="24">
        <f t="shared" si="7"/>
        <v>679</v>
      </c>
      <c r="Y40" s="23">
        <v>357</v>
      </c>
      <c r="Z40" s="23">
        <v>114</v>
      </c>
      <c r="AA40" s="23">
        <v>104</v>
      </c>
      <c r="AB40" s="23">
        <v>70</v>
      </c>
      <c r="AC40" s="23">
        <v>34</v>
      </c>
      <c r="AD40" s="24">
        <f t="shared" si="8"/>
        <v>1017</v>
      </c>
      <c r="AE40" s="23">
        <v>469</v>
      </c>
      <c r="AF40" s="23">
        <v>199</v>
      </c>
      <c r="AG40" s="23">
        <v>172</v>
      </c>
      <c r="AH40" s="23">
        <v>108</v>
      </c>
      <c r="AI40" s="23">
        <v>69</v>
      </c>
      <c r="AJ40" s="102">
        <v>1025</v>
      </c>
      <c r="AK40" s="82">
        <v>502</v>
      </c>
      <c r="AL40" s="82">
        <v>197</v>
      </c>
      <c r="AM40" s="82">
        <v>169</v>
      </c>
      <c r="AN40" s="82">
        <v>107</v>
      </c>
      <c r="AO40" s="121">
        <v>50</v>
      </c>
      <c r="AP40" s="82">
        <v>944</v>
      </c>
      <c r="AQ40" s="82">
        <v>476</v>
      </c>
      <c r="AR40" s="82">
        <v>190</v>
      </c>
      <c r="AS40" s="82">
        <v>137</v>
      </c>
      <c r="AT40" s="82">
        <v>96</v>
      </c>
      <c r="AU40" s="82">
        <v>45</v>
      </c>
      <c r="AV40" s="102">
        <v>1029</v>
      </c>
      <c r="AW40" s="82">
        <v>459</v>
      </c>
      <c r="AX40" s="82">
        <v>185</v>
      </c>
      <c r="AY40" s="82">
        <v>156</v>
      </c>
      <c r="AZ40" s="82">
        <v>147</v>
      </c>
      <c r="BA40" s="121">
        <v>82</v>
      </c>
      <c r="BB40" s="82">
        <v>973</v>
      </c>
      <c r="BC40" s="82">
        <v>412</v>
      </c>
      <c r="BD40" s="82">
        <v>185</v>
      </c>
      <c r="BE40" s="82">
        <v>166</v>
      </c>
      <c r="BF40" s="82">
        <v>114</v>
      </c>
      <c r="BG40" s="121">
        <v>96</v>
      </c>
      <c r="BH40" s="82">
        <v>772</v>
      </c>
      <c r="BI40" s="82">
        <v>318</v>
      </c>
      <c r="BJ40" s="82">
        <v>144</v>
      </c>
      <c r="BK40" s="82">
        <v>134</v>
      </c>
      <c r="BL40" s="82">
        <v>106</v>
      </c>
      <c r="BM40" s="121">
        <v>70</v>
      </c>
      <c r="BN40" s="82">
        <v>863</v>
      </c>
      <c r="BO40" s="82">
        <v>360</v>
      </c>
      <c r="BP40" s="82">
        <v>173</v>
      </c>
      <c r="BQ40" s="82">
        <v>155</v>
      </c>
      <c r="BR40" s="82">
        <v>87</v>
      </c>
      <c r="BS40" s="82">
        <v>88</v>
      </c>
      <c r="BT40" s="102">
        <v>943</v>
      </c>
      <c r="BU40" s="82">
        <v>370</v>
      </c>
      <c r="BV40" s="82">
        <v>188</v>
      </c>
      <c r="BW40" s="82">
        <v>180</v>
      </c>
      <c r="BX40" s="82">
        <v>101</v>
      </c>
      <c r="BY40" s="121">
        <v>104</v>
      </c>
      <c r="BZ40" s="102">
        <v>1089</v>
      </c>
      <c r="CA40" s="82">
        <v>450</v>
      </c>
      <c r="CB40" s="82">
        <v>188</v>
      </c>
      <c r="CC40" s="82">
        <v>181</v>
      </c>
      <c r="CD40" s="82">
        <v>165</v>
      </c>
      <c r="CE40" s="82">
        <v>105</v>
      </c>
      <c r="CF40" s="102">
        <v>1005</v>
      </c>
      <c r="CG40" s="82">
        <v>404</v>
      </c>
      <c r="CH40" s="82">
        <v>173</v>
      </c>
      <c r="CI40" s="82">
        <v>197</v>
      </c>
      <c r="CJ40" s="82">
        <v>125</v>
      </c>
      <c r="CK40" s="82">
        <v>106</v>
      </c>
      <c r="CL40" s="25">
        <v>8877.4177595379551</v>
      </c>
      <c r="CM40" s="23">
        <v>9715.5742548764665</v>
      </c>
      <c r="CN40" s="88">
        <v>10043</v>
      </c>
      <c r="CO40" s="82">
        <v>10240.651642614903</v>
      </c>
      <c r="CP40" s="82">
        <v>10623.994406970049</v>
      </c>
      <c r="CQ40" s="82">
        <v>10855.430301598431</v>
      </c>
      <c r="CR40" s="82">
        <v>11229.48921452104</v>
      </c>
      <c r="CS40" s="82">
        <v>10790.714885871106</v>
      </c>
      <c r="CT40" s="82">
        <v>11010.477016904182</v>
      </c>
      <c r="CU40" s="81">
        <v>11793.102026835775</v>
      </c>
      <c r="CV40" s="81">
        <v>11526.281381295777</v>
      </c>
      <c r="CW40" s="25">
        <v>9479.6777267608086</v>
      </c>
      <c r="CX40" s="23">
        <v>10427.76596264094</v>
      </c>
      <c r="CY40" s="88">
        <v>10747</v>
      </c>
      <c r="CZ40" s="82">
        <v>10519.025972714222</v>
      </c>
      <c r="DA40" s="82">
        <v>11234.722715539041</v>
      </c>
      <c r="DB40" s="82">
        <v>11542.916735786643</v>
      </c>
      <c r="DC40" s="82">
        <v>11266.602179564781</v>
      </c>
      <c r="DD40" s="82">
        <v>11118.136770529587</v>
      </c>
      <c r="DE40" s="82">
        <v>11402.452012655231</v>
      </c>
      <c r="DF40" s="81">
        <v>12178.90670369237</v>
      </c>
      <c r="DG40" s="81">
        <v>12035.259144752428</v>
      </c>
      <c r="DH40" s="25">
        <v>4010.4908722109535</v>
      </c>
      <c r="DI40" s="23">
        <v>4351.0967741935483</v>
      </c>
      <c r="DJ40" s="88">
        <v>4271</v>
      </c>
      <c r="DK40" s="82">
        <v>4506.5439739413678</v>
      </c>
      <c r="DL40" s="82">
        <v>4492.5872641509432</v>
      </c>
      <c r="DM40" s="82">
        <v>4377.1716848174246</v>
      </c>
      <c r="DN40" s="82">
        <v>4534.8292682926831</v>
      </c>
      <c r="DO40" s="82">
        <v>4608.2988505747126</v>
      </c>
      <c r="DP40" s="82">
        <v>4690.2050337630444</v>
      </c>
      <c r="DQ40" s="81">
        <v>4706.4677060133627</v>
      </c>
      <c r="DR40" s="81">
        <v>4873.1131861912845</v>
      </c>
      <c r="DS40" s="25">
        <v>4256.0942562592045</v>
      </c>
      <c r="DT40" s="23">
        <v>5331.4901960784309</v>
      </c>
      <c r="DU40" s="23">
        <v>4320.894736842105</v>
      </c>
      <c r="DV40" s="23">
        <v>2758.6923076923076</v>
      </c>
      <c r="DW40" s="23">
        <v>1939.3571428571429</v>
      </c>
      <c r="DX40" s="23">
        <v>2097.205882352941</v>
      </c>
      <c r="DY40" s="25">
        <v>5317.7158308751232</v>
      </c>
      <c r="DZ40" s="23">
        <v>6633.5202558635392</v>
      </c>
      <c r="EA40" s="23">
        <v>6023.6331658291456</v>
      </c>
      <c r="EB40" s="23">
        <v>3809.3139534883721</v>
      </c>
      <c r="EC40" s="23">
        <v>2505.9166666666665</v>
      </c>
      <c r="ED40" s="23">
        <v>2499.304347826087</v>
      </c>
      <c r="EE40" s="102">
        <v>4394</v>
      </c>
      <c r="EF40" s="82">
        <v>5514</v>
      </c>
      <c r="EG40" s="82">
        <v>5008</v>
      </c>
      <c r="EH40" s="82">
        <v>2638</v>
      </c>
      <c r="EI40" s="82">
        <v>1656</v>
      </c>
      <c r="EJ40" s="121">
        <v>2520</v>
      </c>
      <c r="EK40" s="82">
        <v>4918.7076271186443</v>
      </c>
      <c r="EL40" s="82">
        <v>6014.6008403361348</v>
      </c>
      <c r="EM40" s="82">
        <v>5349.3052631578948</v>
      </c>
      <c r="EN40" s="82">
        <v>3508.905109489051</v>
      </c>
      <c r="EO40" s="82">
        <v>2093.6875</v>
      </c>
      <c r="EP40" s="82">
        <v>1827.2888888888888</v>
      </c>
      <c r="EQ40" s="25">
        <v>4621.5937803692905</v>
      </c>
      <c r="ER40" s="23">
        <v>6253.753812636166</v>
      </c>
      <c r="ES40" s="23">
        <v>5492.4378378378378</v>
      </c>
      <c r="ET40" s="23">
        <v>3165.9038461538462</v>
      </c>
      <c r="EU40" s="23">
        <v>1725.9863945578231</v>
      </c>
      <c r="EV40" s="23">
        <v>1481.0365853658536</v>
      </c>
      <c r="EW40" s="25">
        <v>4263.2014388489206</v>
      </c>
      <c r="EX40" s="23">
        <v>5734.2330097087379</v>
      </c>
      <c r="EY40" s="23">
        <v>5110.8216216216215</v>
      </c>
      <c r="EZ40" s="23">
        <v>3176.5361445783133</v>
      </c>
      <c r="FA40" s="23">
        <v>1733.4912280701753</v>
      </c>
      <c r="FB40" s="23">
        <v>1199.6458333333333</v>
      </c>
      <c r="FC40" s="25">
        <v>4539.1178756476684</v>
      </c>
      <c r="FD40" s="23">
        <v>6133.6163522012575</v>
      </c>
      <c r="FE40" s="23">
        <v>5673.8888888888887</v>
      </c>
      <c r="FF40" s="23">
        <v>3743.813432835821</v>
      </c>
      <c r="FG40" s="23">
        <v>1367.066037735849</v>
      </c>
      <c r="FH40" s="187">
        <v>1286.9857142857143</v>
      </c>
      <c r="FI40" s="23">
        <v>4914.1100811123988</v>
      </c>
      <c r="FJ40" s="23">
        <v>6362.5666666666666</v>
      </c>
      <c r="FK40" s="23">
        <v>5782.3063583815028</v>
      </c>
      <c r="FL40" s="23">
        <v>3889.8</v>
      </c>
      <c r="FM40" s="23">
        <v>2273.8045977011493</v>
      </c>
      <c r="FN40" s="23">
        <v>1696.2954545454545</v>
      </c>
      <c r="FO40" s="25">
        <v>4678.4390243902435</v>
      </c>
      <c r="FP40" s="23">
        <v>6162.4405405405405</v>
      </c>
      <c r="FQ40" s="23">
        <v>5863.3989361702124</v>
      </c>
      <c r="FR40" s="23">
        <v>3775.3</v>
      </c>
      <c r="FS40" s="23">
        <v>1680.9108910891089</v>
      </c>
      <c r="FT40" s="187">
        <v>1730.9615384615386</v>
      </c>
      <c r="FU40" s="102">
        <v>4611.8723599632694</v>
      </c>
      <c r="FV40" s="82">
        <v>6123.8711111111115</v>
      </c>
      <c r="FW40" s="82">
        <v>5766.3085106382978</v>
      </c>
      <c r="FX40" s="82">
        <v>3921.453038674033</v>
      </c>
      <c r="FY40" s="82">
        <v>1723.0484848484848</v>
      </c>
      <c r="FZ40" s="82">
        <v>1794.6190476190477</v>
      </c>
      <c r="GA40" s="102">
        <v>4703.2636815920396</v>
      </c>
      <c r="GB40" s="82">
        <v>6230.5841584158416</v>
      </c>
      <c r="GC40" s="82">
        <v>5808.8323699421962</v>
      </c>
      <c r="GD40" s="82">
        <v>3721.0862944162436</v>
      </c>
      <c r="GE40" s="82">
        <v>2373.864</v>
      </c>
      <c r="GF40" s="82">
        <v>1650.0849056603774</v>
      </c>
      <c r="GG40" s="25">
        <v>4866.9268873270012</v>
      </c>
      <c r="GH40" s="23">
        <v>5364.4774806829182</v>
      </c>
      <c r="GI40" s="88">
        <v>5772</v>
      </c>
      <c r="GJ40" s="82">
        <v>5734.107668673535</v>
      </c>
      <c r="GK40" s="82">
        <v>6131.4071428191055</v>
      </c>
      <c r="GL40" s="82">
        <v>6478.2586167810068</v>
      </c>
      <c r="GM40" s="82">
        <v>6694.6599462283566</v>
      </c>
      <c r="GN40" s="82">
        <v>6182.4160352963936</v>
      </c>
      <c r="GO40" s="82">
        <v>6320.2719831411378</v>
      </c>
      <c r="GP40" s="81">
        <v>7086.6343208224125</v>
      </c>
      <c r="GQ40" s="81">
        <v>6653.168195104493</v>
      </c>
      <c r="GR40" s="25">
        <v>5223.5834705016041</v>
      </c>
      <c r="GS40" s="23">
        <v>4148.1875306823777</v>
      </c>
      <c r="GT40" s="23">
        <v>5158.7829899187036</v>
      </c>
      <c r="GU40" s="23">
        <v>6720.985419068501</v>
      </c>
      <c r="GV40" s="23">
        <v>7540.3205839036655</v>
      </c>
      <c r="GW40" s="23">
        <v>7382.471844407868</v>
      </c>
      <c r="GX40" s="25">
        <v>5110.0501317658172</v>
      </c>
      <c r="GY40" s="23">
        <v>3794.2457067774012</v>
      </c>
      <c r="GZ40" s="23">
        <v>4404.1327968117948</v>
      </c>
      <c r="HA40" s="23">
        <v>6618.4520091525683</v>
      </c>
      <c r="HB40" s="23">
        <v>7921.8492959742744</v>
      </c>
      <c r="HC40" s="23">
        <v>7928.4616148148534</v>
      </c>
      <c r="HD40" s="102">
        <v>6353</v>
      </c>
      <c r="HE40" s="82">
        <v>5233</v>
      </c>
      <c r="HF40" s="82">
        <v>5739</v>
      </c>
      <c r="HG40" s="82">
        <v>8110</v>
      </c>
      <c r="HH40" s="82">
        <v>9091</v>
      </c>
      <c r="HI40" s="82">
        <v>8227</v>
      </c>
      <c r="HJ40" s="161">
        <v>5600.3183455955777</v>
      </c>
      <c r="HK40" s="162">
        <v>4504.4251323780873</v>
      </c>
      <c r="HL40" s="162">
        <v>5169.7207095563272</v>
      </c>
      <c r="HM40" s="162">
        <v>7010.120863225171</v>
      </c>
      <c r="HN40" s="162">
        <v>8425.338472714222</v>
      </c>
      <c r="HO40" s="163">
        <v>8691.7370838253337</v>
      </c>
      <c r="HP40" s="25">
        <v>6613.1289351697505</v>
      </c>
      <c r="HQ40" s="23">
        <v>4980.968902902875</v>
      </c>
      <c r="HR40" s="23">
        <v>5742.2848777012032</v>
      </c>
      <c r="HS40" s="23">
        <v>8068.8188693851953</v>
      </c>
      <c r="HT40" s="23">
        <v>9508.7363209812174</v>
      </c>
      <c r="HU40" s="23">
        <v>9753.6861301731878</v>
      </c>
      <c r="HV40" s="25">
        <v>7279.7152969377221</v>
      </c>
      <c r="HW40" s="23">
        <v>5808.6837260779048</v>
      </c>
      <c r="HX40" s="23">
        <v>6432.0951141650212</v>
      </c>
      <c r="HY40" s="23">
        <v>8366.3805912083299</v>
      </c>
      <c r="HZ40" s="23">
        <v>9809.4255077164671</v>
      </c>
      <c r="IA40" s="23">
        <v>10343.270902453309</v>
      </c>
      <c r="IB40" s="25">
        <v>6727.4843039171128</v>
      </c>
      <c r="IC40" s="23">
        <v>5132.9858273635236</v>
      </c>
      <c r="ID40" s="23">
        <v>5592.7132906758925</v>
      </c>
      <c r="IE40" s="23">
        <v>7522.7887467289602</v>
      </c>
      <c r="IF40" s="23">
        <v>9899.5361418289322</v>
      </c>
      <c r="IG40" s="187">
        <v>9979.6164652790667</v>
      </c>
      <c r="IH40" s="20">
        <v>6204.0266894171882</v>
      </c>
      <c r="II40" s="20">
        <v>4755.5701038629204</v>
      </c>
      <c r="IJ40" s="20">
        <v>5335.8304121480842</v>
      </c>
      <c r="IK40" s="20">
        <v>7228.3367705295868</v>
      </c>
      <c r="IL40" s="20">
        <v>8844.3321728284373</v>
      </c>
      <c r="IM40" s="20">
        <v>9421.841315984133</v>
      </c>
      <c r="IN40" s="102">
        <v>6724.0129882649871</v>
      </c>
      <c r="IO40" s="82">
        <v>5240.0114721146902</v>
      </c>
      <c r="IP40" s="82">
        <v>5539.0530764850182</v>
      </c>
      <c r="IQ40" s="82">
        <v>7627.1520126552305</v>
      </c>
      <c r="IR40" s="82">
        <v>9721.5411215661225</v>
      </c>
      <c r="IS40" s="82">
        <v>9671.4904741936916</v>
      </c>
      <c r="IT40" s="102">
        <v>7567.0343437291003</v>
      </c>
      <c r="IU40" s="82">
        <v>6055.0355925812582</v>
      </c>
      <c r="IV40" s="82">
        <v>6412.598193054072</v>
      </c>
      <c r="IW40" s="82">
        <v>8257.4536650183363</v>
      </c>
      <c r="IX40" s="82">
        <v>10455.858218843885</v>
      </c>
      <c r="IY40" s="82">
        <v>10384.287656073322</v>
      </c>
      <c r="IZ40" s="102">
        <v>7331.9954631603887</v>
      </c>
      <c r="JA40" s="82">
        <v>5804.6749863365867</v>
      </c>
      <c r="JB40" s="82">
        <v>6226.426774810232</v>
      </c>
      <c r="JC40" s="82">
        <v>8314.1728503361846</v>
      </c>
      <c r="JD40" s="82">
        <v>9661.3951447524287</v>
      </c>
      <c r="JE40" s="82">
        <v>10385.174239092052</v>
      </c>
    </row>
    <row r="41" spans="1:265" ht="15" x14ac:dyDescent="0.25">
      <c r="A41" s="15" t="s">
        <v>51</v>
      </c>
      <c r="B41" s="31">
        <v>154860</v>
      </c>
      <c r="C41" s="62">
        <f>SUM(C43:C54)</f>
        <v>179839</v>
      </c>
      <c r="D41" s="76">
        <v>181884</v>
      </c>
      <c r="E41" s="77">
        <v>165919</v>
      </c>
      <c r="F41" s="77">
        <v>159991</v>
      </c>
      <c r="G41" s="77">
        <v>152523</v>
      </c>
      <c r="H41" s="77">
        <v>144305</v>
      </c>
      <c r="I41" s="77">
        <v>137590</v>
      </c>
      <c r="J41" s="77">
        <v>136593</v>
      </c>
      <c r="K41" s="77">
        <v>134142</v>
      </c>
      <c r="L41" s="77">
        <v>132483</v>
      </c>
      <c r="M41" s="10">
        <v>80920</v>
      </c>
      <c r="N41" s="62">
        <f>SUM(N43:N54)</f>
        <v>102253</v>
      </c>
      <c r="O41" s="76">
        <v>112024</v>
      </c>
      <c r="P41" s="77">
        <v>106558</v>
      </c>
      <c r="Q41" s="77">
        <v>101350</v>
      </c>
      <c r="R41" s="77">
        <v>97112</v>
      </c>
      <c r="S41" s="77">
        <v>91131</v>
      </c>
      <c r="T41" s="77">
        <v>83544</v>
      </c>
      <c r="U41" s="77">
        <v>83043</v>
      </c>
      <c r="V41" s="77">
        <v>82635</v>
      </c>
      <c r="W41" s="77">
        <v>81552</v>
      </c>
      <c r="X41" s="12">
        <f t="shared" si="7"/>
        <v>82156</v>
      </c>
      <c r="Y41" s="5">
        <v>40545</v>
      </c>
      <c r="Z41" s="5">
        <v>16044</v>
      </c>
      <c r="AA41" s="5">
        <v>13220</v>
      </c>
      <c r="AB41" s="5">
        <v>8665</v>
      </c>
      <c r="AC41" s="5">
        <v>3682</v>
      </c>
      <c r="AD41" s="12">
        <f t="shared" si="8"/>
        <v>116191</v>
      </c>
      <c r="AE41" s="62">
        <f>SUM(AE43:AE54)</f>
        <v>59309</v>
      </c>
      <c r="AF41" s="62">
        <f>SUM(AF43:AF54)</f>
        <v>18770</v>
      </c>
      <c r="AG41" s="62">
        <f>SUM(AG43:AG54)</f>
        <v>16381</v>
      </c>
      <c r="AH41" s="62">
        <f>SUM(AH43:AH55)</f>
        <v>16903</v>
      </c>
      <c r="AI41" s="62">
        <f>SUM(AI43:AI54)</f>
        <v>4828</v>
      </c>
      <c r="AJ41" s="99">
        <v>119031</v>
      </c>
      <c r="AK41" s="77">
        <v>66234</v>
      </c>
      <c r="AL41" s="77">
        <v>19830</v>
      </c>
      <c r="AM41" s="77">
        <v>18232</v>
      </c>
      <c r="AN41" s="77">
        <v>10553</v>
      </c>
      <c r="AO41" s="90">
        <v>4182</v>
      </c>
      <c r="AP41" s="77">
        <v>111769</v>
      </c>
      <c r="AQ41" s="77">
        <v>62745</v>
      </c>
      <c r="AR41" s="77">
        <v>17634</v>
      </c>
      <c r="AS41" s="77">
        <v>16754</v>
      </c>
      <c r="AT41" s="77">
        <v>10351</v>
      </c>
      <c r="AU41" s="77">
        <v>4285</v>
      </c>
      <c r="AV41" s="99">
        <v>104613</v>
      </c>
      <c r="AW41" s="77">
        <v>56154</v>
      </c>
      <c r="AX41" s="77">
        <v>17385</v>
      </c>
      <c r="AY41" s="77">
        <v>15863</v>
      </c>
      <c r="AZ41" s="77">
        <v>9984</v>
      </c>
      <c r="BA41" s="90">
        <v>5227</v>
      </c>
      <c r="BB41" s="77">
        <v>98528</v>
      </c>
      <c r="BC41" s="77">
        <v>51083</v>
      </c>
      <c r="BD41" s="77">
        <v>16487</v>
      </c>
      <c r="BE41" s="77">
        <v>15369</v>
      </c>
      <c r="BF41" s="77">
        <v>9945</v>
      </c>
      <c r="BG41" s="90">
        <v>5644</v>
      </c>
      <c r="BH41" s="77">
        <v>89990</v>
      </c>
      <c r="BI41" s="77">
        <v>45247</v>
      </c>
      <c r="BJ41" s="77">
        <v>15554</v>
      </c>
      <c r="BK41" s="77">
        <v>14286</v>
      </c>
      <c r="BL41" s="77">
        <v>9344</v>
      </c>
      <c r="BM41" s="90">
        <v>5559</v>
      </c>
      <c r="BN41" s="77">
        <v>81358</v>
      </c>
      <c r="BO41" s="77">
        <v>38222</v>
      </c>
      <c r="BP41" s="77">
        <v>14645</v>
      </c>
      <c r="BQ41" s="77">
        <v>13672</v>
      </c>
      <c r="BR41" s="77">
        <v>9283</v>
      </c>
      <c r="BS41" s="77">
        <v>5536</v>
      </c>
      <c r="BT41" s="99">
        <v>79495</v>
      </c>
      <c r="BU41" s="77">
        <v>35342</v>
      </c>
      <c r="BV41" s="77">
        <v>14996</v>
      </c>
      <c r="BW41" s="77">
        <v>13880</v>
      </c>
      <c r="BX41" s="77">
        <v>9280</v>
      </c>
      <c r="BY41" s="90">
        <v>5997</v>
      </c>
      <c r="BZ41" s="99">
        <v>78359</v>
      </c>
      <c r="CA41" s="77">
        <v>36135</v>
      </c>
      <c r="CB41" s="77">
        <v>14789</v>
      </c>
      <c r="CC41" s="77">
        <v>13121</v>
      </c>
      <c r="CD41" s="77">
        <v>8746</v>
      </c>
      <c r="CE41" s="77">
        <v>5568</v>
      </c>
      <c r="CF41" s="99">
        <v>75028</v>
      </c>
      <c r="CG41" s="77">
        <v>34192</v>
      </c>
      <c r="CH41" s="77">
        <v>14112</v>
      </c>
      <c r="CI41" s="77">
        <v>12850</v>
      </c>
      <c r="CJ41" s="77">
        <v>8212</v>
      </c>
      <c r="CK41" s="77">
        <v>5662</v>
      </c>
      <c r="CL41" s="10">
        <v>10898.967685565065</v>
      </c>
      <c r="CM41" s="62">
        <f>((CM43*$N43)+(CM44*$N44)+(CM45*$N45)+(CM46*$N46)+(CM47*$N47)+(CM48*$N48)+(CM49*$N49)+(CM50*$N50)+(CM51*$N51)+(CM52*$N52)+(CM53*$N53)+(CM54*$N54))/$N41</f>
        <v>11472.183382402869</v>
      </c>
      <c r="CN41" s="76">
        <v>11805</v>
      </c>
      <c r="CO41" s="77">
        <v>11920.827058921372</v>
      </c>
      <c r="CP41" s="77">
        <v>12071.019337233707</v>
      </c>
      <c r="CQ41" s="77">
        <v>12129.788037234441</v>
      </c>
      <c r="CR41" s="77">
        <v>12132.224548353717</v>
      </c>
      <c r="CS41" s="77">
        <v>12038.844610445918</v>
      </c>
      <c r="CT41" s="77">
        <v>12200.475746136099</v>
      </c>
      <c r="CU41" s="77">
        <v>12257.286436602037</v>
      </c>
      <c r="CV41" s="77">
        <v>12726.248770566544</v>
      </c>
      <c r="CW41" s="10">
        <v>11253.062043268095</v>
      </c>
      <c r="CX41" s="62">
        <f>((CX43*AD43)+(CX44*AD44)+(CX45*AD45)+(CX46*AD46)+(CX47*AD47)+(CX48*AD48)+(CX49*AD49)+(CX50*AD50)+(CX51*AD51)+(CX52*AD52)+(CX53*AD53)+(CX54*AD54))/AD41</f>
        <v>10983.485160766377</v>
      </c>
      <c r="CY41" s="76">
        <v>11972</v>
      </c>
      <c r="CZ41" s="77">
        <v>12062.656748346475</v>
      </c>
      <c r="DA41" s="77">
        <v>12224.215910031679</v>
      </c>
      <c r="DB41" s="77">
        <v>12341.394721242341</v>
      </c>
      <c r="DC41" s="77">
        <v>12901.258454897468</v>
      </c>
      <c r="DD41" s="77">
        <v>13239.893277300129</v>
      </c>
      <c r="DE41" s="77">
        <v>12446.878071744728</v>
      </c>
      <c r="DF41" s="77">
        <v>12508.620850957292</v>
      </c>
      <c r="DG41" s="77">
        <v>13010.165830641616</v>
      </c>
      <c r="DH41" s="10">
        <v>3526.0870825316956</v>
      </c>
      <c r="DI41" s="62">
        <f>((DI43*$N43)+(DI44*$N44)+(DI45*$N45)+(DI46*$N46)+(DI47*$N47)+(DI48*$N48)+(DI49*$N49)+(DI50*$N50)+(DI51*$N51)+(DI52*$N52)+(DI53*$N53)+(DI54*$N54))/$N41</f>
        <v>4282.4916726159627</v>
      </c>
      <c r="DJ41" s="76">
        <v>4446</v>
      </c>
      <c r="DK41" s="77">
        <v>4277.552478462434</v>
      </c>
      <c r="DL41" s="77">
        <v>4366.1503798717313</v>
      </c>
      <c r="DM41" s="77">
        <v>4452.2148138232142</v>
      </c>
      <c r="DN41" s="77">
        <v>4571.5387957994535</v>
      </c>
      <c r="DO41" s="77">
        <v>4596.4923154266016</v>
      </c>
      <c r="DP41" s="77">
        <v>4630.9345158532324</v>
      </c>
      <c r="DQ41" s="77">
        <v>4860.5542203666728</v>
      </c>
      <c r="DR41" s="77">
        <v>5076.243439768491</v>
      </c>
      <c r="DS41" s="10">
        <v>3180.0169975457438</v>
      </c>
      <c r="DT41" s="5">
        <v>4368.6061456640564</v>
      </c>
      <c r="DU41" s="5">
        <v>3465.493580599144</v>
      </c>
      <c r="DV41" s="5">
        <v>1577.2787021630616</v>
      </c>
      <c r="DW41" s="5">
        <v>635.60323139065201</v>
      </c>
      <c r="DX41" s="5">
        <v>562.59505703422053</v>
      </c>
      <c r="DY41" s="12">
        <f t="shared" ref="DY41:ED41" si="9">((DY43*AD43)+(DY44*AD44)+(DY45*AD45)+(DY46*AD46)+(DY47*AD47)+(DY48*AD48)+(DY49*AD49)+(DY50*AD50)+(DY51*AD51)+(DY52*AD52)+(DY53*AD53)+(DY54*AD54))/AD41</f>
        <v>3518.5174238968593</v>
      </c>
      <c r="DZ41" s="62">
        <f t="shared" si="9"/>
        <v>4924.9633107960008</v>
      </c>
      <c r="EA41" s="62">
        <f t="shared" si="9"/>
        <v>4158.8828449653702</v>
      </c>
      <c r="EB41" s="62">
        <f t="shared" si="9"/>
        <v>1914.1385751785606</v>
      </c>
      <c r="EC41" s="62">
        <f t="shared" si="9"/>
        <v>323.1270188723895</v>
      </c>
      <c r="ED41" s="62">
        <f t="shared" si="9"/>
        <v>382.3235294117647</v>
      </c>
      <c r="EE41" s="99">
        <v>3963</v>
      </c>
      <c r="EF41" s="77">
        <v>5113</v>
      </c>
      <c r="EG41" s="77">
        <v>4453</v>
      </c>
      <c r="EH41" s="77">
        <v>2042</v>
      </c>
      <c r="EI41" s="77">
        <v>564</v>
      </c>
      <c r="EJ41" s="90">
        <v>368</v>
      </c>
      <c r="EK41" s="77">
        <v>3783.7599781692597</v>
      </c>
      <c r="EL41" s="77">
        <v>4892.9463702287039</v>
      </c>
      <c r="EM41" s="77">
        <v>4229.3040149710787</v>
      </c>
      <c r="EN41" s="77">
        <v>2025.0187417930047</v>
      </c>
      <c r="EO41" s="77">
        <v>546.93585160854025</v>
      </c>
      <c r="EP41" s="77" t="s">
        <v>136</v>
      </c>
      <c r="EQ41" s="10">
        <v>3880.4249949815035</v>
      </c>
      <c r="ER41" s="5">
        <v>5062.4001139722905</v>
      </c>
      <c r="ES41" s="5">
        <v>4388.6055795225766</v>
      </c>
      <c r="ET41" s="5">
        <v>2248.0072495744816</v>
      </c>
      <c r="EU41" s="5">
        <v>657.67678285256409</v>
      </c>
      <c r="EV41" s="5">
        <v>601.98813851157456</v>
      </c>
      <c r="EW41" s="10">
        <v>3998.4533026144854</v>
      </c>
      <c r="EX41" s="5">
        <v>5229.1096059354386</v>
      </c>
      <c r="EY41" s="5">
        <v>4670.0439740401525</v>
      </c>
      <c r="EZ41" s="5">
        <v>2525.7540503611167</v>
      </c>
      <c r="FA41" s="5">
        <v>776.07249874308695</v>
      </c>
      <c r="FB41" s="5">
        <v>586.3981218993622</v>
      </c>
      <c r="FC41" s="10">
        <v>4123.2304700522282</v>
      </c>
      <c r="FD41" s="5">
        <v>5378.815744690256</v>
      </c>
      <c r="FE41" s="5">
        <v>4947.9945994599457</v>
      </c>
      <c r="FF41" s="5">
        <v>2726.0707685846282</v>
      </c>
      <c r="FG41" s="5">
        <v>848.54045376712327</v>
      </c>
      <c r="FH41" s="184">
        <v>690.72081309588054</v>
      </c>
      <c r="FI41" s="5">
        <v>4159.1936748690969</v>
      </c>
      <c r="FJ41" s="5">
        <v>5557.6782219664065</v>
      </c>
      <c r="FK41" s="5">
        <v>5060.3618982587914</v>
      </c>
      <c r="FL41" s="5">
        <v>2920.1138823873612</v>
      </c>
      <c r="FM41" s="5">
        <v>937.82117849833026</v>
      </c>
      <c r="FN41" s="5">
        <v>581.55906791907512</v>
      </c>
      <c r="FO41" s="10">
        <v>4220.1037926913641</v>
      </c>
      <c r="FP41" s="5">
        <v>5663.6792484862208</v>
      </c>
      <c r="FQ41" s="5">
        <v>5189.5945585489462</v>
      </c>
      <c r="FR41" s="5">
        <v>3108.0769452449567</v>
      </c>
      <c r="FS41" s="5">
        <v>1140.6880387931035</v>
      </c>
      <c r="FT41" s="184">
        <v>627.40470235117562</v>
      </c>
      <c r="FU41" s="99">
        <v>4474.4155361860157</v>
      </c>
      <c r="FV41" s="77">
        <v>5985.1387297633873</v>
      </c>
      <c r="FW41" s="77">
        <v>5447.7493407262155</v>
      </c>
      <c r="FX41" s="77">
        <v>3121.1911439676855</v>
      </c>
      <c r="FY41" s="77">
        <v>1061.4355133775441</v>
      </c>
      <c r="FZ41" s="77">
        <v>634.78987068965512</v>
      </c>
      <c r="GA41" s="99">
        <v>4750.6668043930267</v>
      </c>
      <c r="GB41" s="77">
        <v>6327.8872250818904</v>
      </c>
      <c r="GC41" s="77">
        <v>5768.6530612244896</v>
      </c>
      <c r="GD41" s="77">
        <v>3460.4120622568093</v>
      </c>
      <c r="GE41" s="77">
        <v>1241.4030686799806</v>
      </c>
      <c r="GF41" s="77">
        <v>706.81384669728016</v>
      </c>
      <c r="GG41" s="10">
        <v>7372.880603033369</v>
      </c>
      <c r="GH41" s="62">
        <f>CM41-DI41</f>
        <v>7189.6917097869064</v>
      </c>
      <c r="GI41" s="76">
        <v>7358</v>
      </c>
      <c r="GJ41" s="77">
        <v>7643.2745804589376</v>
      </c>
      <c r="GK41" s="77">
        <v>7704.8689573619758</v>
      </c>
      <c r="GL41" s="77">
        <v>7677.5732234112265</v>
      </c>
      <c r="GM41" s="77">
        <v>7560.6857525542637</v>
      </c>
      <c r="GN41" s="77">
        <v>7442.3522950193164</v>
      </c>
      <c r="GO41" s="77">
        <v>7569.5412302828663</v>
      </c>
      <c r="GP41" s="77">
        <v>7396.7322162353639</v>
      </c>
      <c r="GQ41" s="77">
        <v>7650.0053307980534</v>
      </c>
      <c r="GR41" s="10">
        <v>8073.0450457223515</v>
      </c>
      <c r="GS41" s="5">
        <v>6884.4558976040389</v>
      </c>
      <c r="GT41" s="5">
        <v>7787.5684626689508</v>
      </c>
      <c r="GU41" s="5">
        <v>9675.7833411050342</v>
      </c>
      <c r="GV41" s="5">
        <v>10617.458811877443</v>
      </c>
      <c r="GW41" s="5">
        <v>10690.466986233874</v>
      </c>
      <c r="GX41" s="12">
        <f>$CX41-DY41</f>
        <v>7464.9677368695175</v>
      </c>
      <c r="GY41" s="62">
        <f t="shared" ref="GY41:HC41" si="10">$CX41-DZ41</f>
        <v>6058.521849970376</v>
      </c>
      <c r="GZ41" s="62">
        <f t="shared" si="10"/>
        <v>6824.6023158010066</v>
      </c>
      <c r="HA41" s="62">
        <f t="shared" si="10"/>
        <v>9069.3465855878167</v>
      </c>
      <c r="HB41" s="62">
        <f t="shared" si="10"/>
        <v>10660.358141893987</v>
      </c>
      <c r="HC41" s="62">
        <f t="shared" si="10"/>
        <v>10601.161631354613</v>
      </c>
      <c r="HD41" s="99">
        <v>8009</v>
      </c>
      <c r="HE41" s="76">
        <v>6859</v>
      </c>
      <c r="HF41" s="76">
        <v>7519</v>
      </c>
      <c r="HG41" s="76">
        <v>9930</v>
      </c>
      <c r="HH41" s="76">
        <v>11408</v>
      </c>
      <c r="HI41" s="76">
        <v>11604</v>
      </c>
      <c r="HJ41" s="132">
        <v>8278.8967701772162</v>
      </c>
      <c r="HK41" s="133">
        <v>7169.7103781177711</v>
      </c>
      <c r="HL41" s="133">
        <v>7833.3527333753964</v>
      </c>
      <c r="HM41" s="133">
        <v>10037.63800655347</v>
      </c>
      <c r="HN41" s="133">
        <v>11515.720896737936</v>
      </c>
      <c r="HO41" s="134">
        <v>11658.664916374481</v>
      </c>
      <c r="HP41" s="10">
        <v>8343.7909150501746</v>
      </c>
      <c r="HQ41" s="5">
        <v>7161.815796059388</v>
      </c>
      <c r="HR41" s="5">
        <v>7835.6103305091019</v>
      </c>
      <c r="HS41" s="5">
        <v>9976.2086604571959</v>
      </c>
      <c r="HT41" s="5">
        <v>11566.539127179114</v>
      </c>
      <c r="HU41" s="5">
        <v>11622.227771520103</v>
      </c>
      <c r="HV41" s="10">
        <v>8342.9414186278555</v>
      </c>
      <c r="HW41" s="5">
        <v>7112.2851153069023</v>
      </c>
      <c r="HX41" s="5">
        <v>7671.3507472021884</v>
      </c>
      <c r="HY41" s="5">
        <v>9815.6406708812247</v>
      </c>
      <c r="HZ41" s="5">
        <v>11565.322222499253</v>
      </c>
      <c r="IA41" s="5">
        <v>11754.99659934298</v>
      </c>
      <c r="IB41" s="10">
        <v>8778.027984845241</v>
      </c>
      <c r="IC41" s="5">
        <v>7522.4427102072123</v>
      </c>
      <c r="ID41" s="5">
        <v>7953.2638554375226</v>
      </c>
      <c r="IE41" s="5">
        <v>10175.18768631284</v>
      </c>
      <c r="IF41" s="5">
        <v>12052.718001130344</v>
      </c>
      <c r="IG41" s="184">
        <v>12210.537641801588</v>
      </c>
      <c r="IH41" s="207">
        <v>9080.699602431032</v>
      </c>
      <c r="II41" s="208">
        <v>7682.2150553337224</v>
      </c>
      <c r="IJ41" s="208">
        <v>8179.5313790413375</v>
      </c>
      <c r="IK41" s="208">
        <v>10319.779394912768</v>
      </c>
      <c r="IL41" s="208">
        <v>12302.072098801798</v>
      </c>
      <c r="IM41" s="209">
        <v>12658.334209381053</v>
      </c>
      <c r="IN41" s="99">
        <v>8226.774279053363</v>
      </c>
      <c r="IO41" s="77">
        <v>6783.1988232585072</v>
      </c>
      <c r="IP41" s="77">
        <v>7257.2835131957818</v>
      </c>
      <c r="IQ41" s="77">
        <v>9338.8011264997713</v>
      </c>
      <c r="IR41" s="77">
        <v>11306.190032951625</v>
      </c>
      <c r="IS41" s="77">
        <v>11819.473369393552</v>
      </c>
      <c r="IT41" s="99">
        <v>8034.2053147712759</v>
      </c>
      <c r="IU41" s="77">
        <v>6523.4821211939043</v>
      </c>
      <c r="IV41" s="77">
        <v>7060.8715102310762</v>
      </c>
      <c r="IW41" s="77">
        <v>9387.4297069896056</v>
      </c>
      <c r="IX41" s="77">
        <v>11447.185337579747</v>
      </c>
      <c r="IY41" s="77">
        <v>11873.830980267636</v>
      </c>
      <c r="IZ41" s="99">
        <v>8259.4990262485881</v>
      </c>
      <c r="JA41" s="77">
        <v>6682.2786055597253</v>
      </c>
      <c r="JB41" s="77">
        <v>7241.512769417126</v>
      </c>
      <c r="JC41" s="77">
        <v>9549.7537683848059</v>
      </c>
      <c r="JD41" s="77">
        <v>11768.762761961636</v>
      </c>
      <c r="JE41" s="77">
        <v>12303.351983944336</v>
      </c>
    </row>
    <row r="42" spans="1:265" x14ac:dyDescent="0.2">
      <c r="A42" s="15" t="s">
        <v>20</v>
      </c>
      <c r="B42" s="32"/>
      <c r="C42" s="51"/>
      <c r="D42" s="78"/>
      <c r="E42" s="78"/>
      <c r="F42" s="78"/>
      <c r="G42" s="78"/>
      <c r="H42" s="78"/>
      <c r="I42" s="78"/>
      <c r="J42" s="78"/>
      <c r="K42" s="78"/>
      <c r="L42" s="78"/>
      <c r="M42" s="10"/>
      <c r="N42" s="5"/>
      <c r="O42" s="77"/>
      <c r="P42" s="77"/>
      <c r="Q42" s="77"/>
      <c r="R42" s="77"/>
      <c r="S42" s="77"/>
      <c r="T42" s="77"/>
      <c r="U42" s="78"/>
      <c r="V42" s="78"/>
      <c r="W42" s="78"/>
      <c r="X42" s="12"/>
      <c r="Y42" s="5"/>
      <c r="Z42" s="5"/>
      <c r="AA42" s="5"/>
      <c r="AB42" s="5"/>
      <c r="AC42" s="5"/>
      <c r="AD42" s="12"/>
      <c r="AE42" s="5"/>
      <c r="AF42" s="5"/>
      <c r="AG42" s="5"/>
      <c r="AH42" s="5"/>
      <c r="AI42" s="5"/>
      <c r="AJ42" s="99"/>
      <c r="AK42" s="77"/>
      <c r="AL42" s="77"/>
      <c r="AM42" s="77"/>
      <c r="AN42" s="77"/>
      <c r="AO42" s="90"/>
      <c r="AP42" s="77"/>
      <c r="AQ42" s="77"/>
      <c r="AR42" s="77"/>
      <c r="AS42" s="77"/>
      <c r="AT42" s="77"/>
      <c r="AU42" s="77"/>
      <c r="AV42" s="99"/>
      <c r="AW42" s="77"/>
      <c r="AX42" s="77"/>
      <c r="AY42" s="77"/>
      <c r="AZ42" s="77"/>
      <c r="BA42" s="90"/>
      <c r="BB42" s="77"/>
      <c r="BC42" s="77"/>
      <c r="BD42" s="77"/>
      <c r="BE42" s="77"/>
      <c r="BF42" s="77"/>
      <c r="BG42" s="90"/>
      <c r="BH42" s="77"/>
      <c r="BI42" s="77"/>
      <c r="BJ42" s="77"/>
      <c r="BK42" s="77"/>
      <c r="BL42" s="77"/>
      <c r="BM42" s="90"/>
      <c r="BN42" s="77"/>
      <c r="BO42" s="77"/>
      <c r="BP42" s="77"/>
      <c r="BQ42" s="77"/>
      <c r="BR42" s="77"/>
      <c r="BS42" s="77"/>
      <c r="BT42" s="99"/>
      <c r="BU42" s="77"/>
      <c r="BV42" s="77"/>
      <c r="BW42" s="77"/>
      <c r="BX42" s="77"/>
      <c r="BY42" s="90"/>
      <c r="BZ42" s="99"/>
      <c r="CA42" s="77"/>
      <c r="CB42" s="77"/>
      <c r="CC42" s="77"/>
      <c r="CD42" s="77"/>
      <c r="CE42" s="77"/>
      <c r="CF42" s="99"/>
      <c r="CG42" s="77"/>
      <c r="CH42" s="77"/>
      <c r="CI42" s="77"/>
      <c r="CJ42" s="77"/>
      <c r="CK42" s="77"/>
      <c r="CL42" s="10"/>
      <c r="CM42" s="5"/>
      <c r="CN42" s="77"/>
      <c r="CO42" s="77"/>
      <c r="CP42" s="77"/>
      <c r="CQ42" s="77"/>
      <c r="CR42" s="77"/>
      <c r="CS42" s="77"/>
      <c r="CT42" s="77"/>
      <c r="CU42" s="78"/>
      <c r="CV42" s="78"/>
      <c r="CW42" s="10"/>
      <c r="CX42" s="5"/>
      <c r="CY42" s="77"/>
      <c r="CZ42" s="77"/>
      <c r="DA42" s="77"/>
      <c r="DB42" s="77"/>
      <c r="DC42" s="77"/>
      <c r="DD42" s="77"/>
      <c r="DE42" s="77"/>
      <c r="DF42" s="78"/>
      <c r="DG42" s="78"/>
      <c r="DH42" s="10"/>
      <c r="DI42" s="5"/>
      <c r="DJ42" s="77"/>
      <c r="DK42" s="77"/>
      <c r="DL42" s="77"/>
      <c r="DM42" s="77"/>
      <c r="DN42" s="77"/>
      <c r="DO42" s="77"/>
      <c r="DP42" s="77"/>
      <c r="DQ42" s="78"/>
      <c r="DR42" s="78"/>
      <c r="DS42" s="10"/>
      <c r="DT42" s="5"/>
      <c r="DU42" s="5"/>
      <c r="DV42" s="5"/>
      <c r="DW42" s="5"/>
      <c r="DX42" s="5"/>
      <c r="DY42" s="10"/>
      <c r="DZ42" s="5"/>
      <c r="EA42" s="5"/>
      <c r="EB42" s="5"/>
      <c r="EC42" s="5"/>
      <c r="ED42" s="5"/>
      <c r="EE42" s="99"/>
      <c r="EF42" s="77"/>
      <c r="EG42" s="77"/>
      <c r="EH42" s="77"/>
      <c r="EI42" s="77"/>
      <c r="EJ42" s="90"/>
      <c r="EK42" s="77"/>
      <c r="EL42" s="77"/>
      <c r="EM42" s="77"/>
      <c r="EN42" s="77"/>
      <c r="EO42" s="77"/>
      <c r="EP42" s="77"/>
      <c r="EQ42" s="10"/>
      <c r="ER42" s="5"/>
      <c r="ES42" s="5"/>
      <c r="ET42" s="5"/>
      <c r="EU42" s="5"/>
      <c r="EV42" s="5"/>
      <c r="EW42" s="10"/>
      <c r="EX42" s="5"/>
      <c r="EY42" s="5"/>
      <c r="EZ42" s="5"/>
      <c r="FA42" s="5"/>
      <c r="FB42" s="5"/>
      <c r="FC42" s="10"/>
      <c r="FD42" s="5"/>
      <c r="FE42" s="5"/>
      <c r="FF42" s="5"/>
      <c r="FG42" s="5"/>
      <c r="FH42" s="184"/>
      <c r="FI42" s="5"/>
      <c r="FJ42" s="5"/>
      <c r="FK42" s="5"/>
      <c r="FL42" s="5"/>
      <c r="FM42" s="5"/>
      <c r="FN42" s="5"/>
      <c r="FO42" s="10"/>
      <c r="FP42" s="5"/>
      <c r="FQ42" s="5"/>
      <c r="FR42" s="5"/>
      <c r="FS42" s="5"/>
      <c r="FT42" s="184"/>
      <c r="FU42" s="99"/>
      <c r="FV42" s="77"/>
      <c r="FW42" s="77"/>
      <c r="FX42" s="77"/>
      <c r="FY42" s="77"/>
      <c r="FZ42" s="77"/>
      <c r="GA42" s="99"/>
      <c r="GB42" s="77"/>
      <c r="GC42" s="77"/>
      <c r="GD42" s="77"/>
      <c r="GE42" s="77"/>
      <c r="GF42" s="77"/>
      <c r="GG42" s="10"/>
      <c r="GH42" s="5"/>
      <c r="GI42" s="77"/>
      <c r="GJ42" s="77"/>
      <c r="GK42" s="77"/>
      <c r="GL42" s="77"/>
      <c r="GM42" s="77"/>
      <c r="GN42" s="77"/>
      <c r="GO42" s="77"/>
      <c r="GP42" s="78"/>
      <c r="GQ42" s="78"/>
      <c r="GR42" s="10"/>
      <c r="GS42" s="5"/>
      <c r="GT42" s="5"/>
      <c r="GU42" s="5"/>
      <c r="GV42" s="5"/>
      <c r="GW42" s="5"/>
      <c r="GX42" s="10"/>
      <c r="GY42" s="5"/>
      <c r="GZ42" s="5"/>
      <c r="HA42" s="5"/>
      <c r="HB42" s="5"/>
      <c r="HC42" s="5"/>
      <c r="HD42" s="99"/>
      <c r="HE42" s="77"/>
      <c r="HF42" s="77"/>
      <c r="HG42" s="77"/>
      <c r="HH42" s="77"/>
      <c r="HI42" s="77"/>
      <c r="HJ42" s="135"/>
      <c r="HK42" s="136"/>
      <c r="HL42" s="136"/>
      <c r="HM42" s="136"/>
      <c r="HN42" s="136"/>
      <c r="HO42" s="137"/>
      <c r="HP42" s="10"/>
      <c r="HQ42" s="5"/>
      <c r="HR42" s="5"/>
      <c r="HS42" s="5"/>
      <c r="HT42" s="5"/>
      <c r="HU42" s="5"/>
      <c r="HV42" s="10"/>
      <c r="HW42" s="5"/>
      <c r="HX42" s="5"/>
      <c r="HY42" s="5"/>
      <c r="HZ42" s="5"/>
      <c r="IA42" s="5"/>
      <c r="IB42" s="10"/>
      <c r="IC42" s="5"/>
      <c r="ID42" s="5"/>
      <c r="IE42" s="5"/>
      <c r="IF42" s="5"/>
      <c r="IG42" s="184"/>
      <c r="IH42" s="10"/>
      <c r="II42" s="5"/>
      <c r="IJ42" s="5"/>
      <c r="IK42" s="5"/>
      <c r="IL42" s="5"/>
      <c r="IM42" s="184"/>
      <c r="IN42" s="99"/>
      <c r="IO42" s="77"/>
      <c r="IP42" s="77"/>
      <c r="IQ42" s="77"/>
      <c r="IR42" s="77"/>
      <c r="IS42" s="77"/>
      <c r="IT42" s="99"/>
      <c r="IU42" s="77"/>
      <c r="IV42" s="77"/>
      <c r="IW42" s="77"/>
      <c r="IX42" s="77"/>
      <c r="IY42" s="77"/>
      <c r="IZ42" s="99"/>
      <c r="JA42" s="77"/>
      <c r="JB42" s="77"/>
      <c r="JC42" s="77"/>
      <c r="JD42" s="77"/>
      <c r="JE42" s="77"/>
    </row>
    <row r="43" spans="1:265" x14ac:dyDescent="0.2">
      <c r="A43" s="16" t="s">
        <v>52</v>
      </c>
      <c r="B43" s="33">
        <v>29349</v>
      </c>
      <c r="C43" s="52">
        <v>33180</v>
      </c>
      <c r="D43" s="79">
        <v>32467</v>
      </c>
      <c r="E43" s="79">
        <v>32118</v>
      </c>
      <c r="F43" s="79">
        <v>31613</v>
      </c>
      <c r="G43" s="79">
        <v>30753</v>
      </c>
      <c r="H43" s="79">
        <v>29369</v>
      </c>
      <c r="I43" s="79">
        <v>28637</v>
      </c>
      <c r="J43" s="79">
        <v>28327</v>
      </c>
      <c r="K43" s="79">
        <v>28387</v>
      </c>
      <c r="L43" s="79">
        <v>27569</v>
      </c>
      <c r="M43" s="22">
        <v>12656</v>
      </c>
      <c r="N43" s="20">
        <v>16446</v>
      </c>
      <c r="O43" s="88">
        <v>17530</v>
      </c>
      <c r="P43" s="88">
        <v>18861</v>
      </c>
      <c r="Q43" s="88">
        <v>17656</v>
      </c>
      <c r="R43" s="88">
        <v>17475</v>
      </c>
      <c r="S43" s="88">
        <v>16273</v>
      </c>
      <c r="T43" s="88">
        <v>16019</v>
      </c>
      <c r="U43" s="79">
        <v>15580</v>
      </c>
      <c r="V43" s="79">
        <v>15880</v>
      </c>
      <c r="W43" s="79">
        <v>15211</v>
      </c>
      <c r="X43" s="21">
        <f t="shared" ref="X43:X55" si="11">SUM(Y43:AC43)</f>
        <v>11391</v>
      </c>
      <c r="Y43" s="20">
        <v>6928</v>
      </c>
      <c r="Z43" s="20">
        <v>2537</v>
      </c>
      <c r="AA43" s="20">
        <v>1172</v>
      </c>
      <c r="AB43" s="20">
        <v>533</v>
      </c>
      <c r="AC43" s="20">
        <v>221</v>
      </c>
      <c r="AD43" s="21">
        <f t="shared" ref="AD43:AD55" si="12">SUM(AE43:AI43)</f>
        <v>16212</v>
      </c>
      <c r="AE43" s="20">
        <v>10256</v>
      </c>
      <c r="AF43" s="20">
        <v>3024</v>
      </c>
      <c r="AG43" s="20">
        <v>1881</v>
      </c>
      <c r="AH43" s="20">
        <v>699</v>
      </c>
      <c r="AI43" s="20">
        <v>352</v>
      </c>
      <c r="AJ43" s="100">
        <v>17412</v>
      </c>
      <c r="AK43" s="88">
        <v>10862</v>
      </c>
      <c r="AL43" s="88">
        <v>3247</v>
      </c>
      <c r="AM43" s="88">
        <v>2141</v>
      </c>
      <c r="AN43" s="88">
        <v>802</v>
      </c>
      <c r="AO43" s="119">
        <v>360</v>
      </c>
      <c r="AP43" s="88">
        <v>18521</v>
      </c>
      <c r="AQ43" s="88">
        <v>11478</v>
      </c>
      <c r="AR43" s="88">
        <v>3312</v>
      </c>
      <c r="AS43" s="88">
        <v>2300</v>
      </c>
      <c r="AT43" s="88">
        <v>952</v>
      </c>
      <c r="AU43" s="88">
        <v>479</v>
      </c>
      <c r="AV43" s="100">
        <v>17932</v>
      </c>
      <c r="AW43" s="88">
        <v>10474</v>
      </c>
      <c r="AX43" s="88">
        <v>3327</v>
      </c>
      <c r="AY43" s="88">
        <v>2375</v>
      </c>
      <c r="AZ43" s="88">
        <v>1101</v>
      </c>
      <c r="BA43" s="119">
        <v>655</v>
      </c>
      <c r="BB43" s="88">
        <v>17494</v>
      </c>
      <c r="BC43" s="88">
        <v>9965</v>
      </c>
      <c r="BD43" s="88">
        <v>3259</v>
      </c>
      <c r="BE43" s="88">
        <v>2386</v>
      </c>
      <c r="BF43" s="88">
        <v>1118</v>
      </c>
      <c r="BG43" s="119">
        <v>766</v>
      </c>
      <c r="BH43" s="88">
        <v>15707</v>
      </c>
      <c r="BI43" s="88">
        <v>8998</v>
      </c>
      <c r="BJ43" s="88">
        <v>3108</v>
      </c>
      <c r="BK43" s="88">
        <v>2180</v>
      </c>
      <c r="BL43" s="88">
        <v>938</v>
      </c>
      <c r="BM43" s="119">
        <v>483</v>
      </c>
      <c r="BN43" s="88">
        <v>14698</v>
      </c>
      <c r="BO43" s="88">
        <v>7906</v>
      </c>
      <c r="BP43" s="88">
        <v>3044</v>
      </c>
      <c r="BQ43" s="88">
        <v>2269</v>
      </c>
      <c r="BR43" s="88">
        <v>920</v>
      </c>
      <c r="BS43" s="88">
        <v>559</v>
      </c>
      <c r="BT43" s="100">
        <v>14074</v>
      </c>
      <c r="BU43" s="88">
        <v>7345</v>
      </c>
      <c r="BV43" s="88">
        <v>3046</v>
      </c>
      <c r="BW43" s="88">
        <v>2253</v>
      </c>
      <c r="BX43" s="88">
        <v>882</v>
      </c>
      <c r="BY43" s="119">
        <v>548</v>
      </c>
      <c r="BZ43" s="100">
        <v>14468</v>
      </c>
      <c r="CA43" s="88">
        <v>7594</v>
      </c>
      <c r="CB43" s="88">
        <v>3090</v>
      </c>
      <c r="CC43" s="88">
        <v>2275</v>
      </c>
      <c r="CD43" s="88">
        <v>916</v>
      </c>
      <c r="CE43" s="88">
        <v>593</v>
      </c>
      <c r="CF43" s="100">
        <v>13421</v>
      </c>
      <c r="CG43" s="88">
        <v>7042</v>
      </c>
      <c r="CH43" s="88">
        <v>2880</v>
      </c>
      <c r="CI43" s="88">
        <v>2185</v>
      </c>
      <c r="CJ43" s="88">
        <v>772</v>
      </c>
      <c r="CK43" s="88">
        <v>542</v>
      </c>
      <c r="CL43" s="22">
        <v>9489.9617935232327</v>
      </c>
      <c r="CM43" s="20">
        <v>9565.1048562141896</v>
      </c>
      <c r="CN43" s="88">
        <v>10105</v>
      </c>
      <c r="CO43" s="88">
        <v>10639.52766839212</v>
      </c>
      <c r="CP43" s="88">
        <v>10065.097086609465</v>
      </c>
      <c r="CQ43" s="88">
        <v>10739.085202525433</v>
      </c>
      <c r="CR43" s="88">
        <v>11259.954104520337</v>
      </c>
      <c r="CS43" s="88">
        <v>10357.417373575523</v>
      </c>
      <c r="CT43" s="88">
        <v>10531.62979351658</v>
      </c>
      <c r="CU43" s="79">
        <v>10624.088828127182</v>
      </c>
      <c r="CV43" s="79">
        <v>10887.434793110333</v>
      </c>
      <c r="CW43" s="22">
        <v>9537.9013842177264</v>
      </c>
      <c r="CX43" s="20">
        <v>9623.1317402638397</v>
      </c>
      <c r="CY43" s="88">
        <v>10127</v>
      </c>
      <c r="CZ43" s="88">
        <v>10820.497219998786</v>
      </c>
      <c r="DA43" s="88">
        <v>10273.663817423252</v>
      </c>
      <c r="DB43" s="88">
        <v>10927.960981846038</v>
      </c>
      <c r="DC43" s="88">
        <v>13134.594762075227</v>
      </c>
      <c r="DD43" s="88">
        <v>13029.64124767774</v>
      </c>
      <c r="DE43" s="88">
        <v>10664.038791303714</v>
      </c>
      <c r="DF43" s="79">
        <v>10728.424803871967</v>
      </c>
      <c r="DG43" s="79">
        <v>11003.73267073949</v>
      </c>
      <c r="DH43" s="22">
        <v>3971.0237041719342</v>
      </c>
      <c r="DI43" s="20">
        <v>4560.0845190319833</v>
      </c>
      <c r="DJ43" s="88">
        <v>4630</v>
      </c>
      <c r="DK43" s="88">
        <v>4470.5289221144158</v>
      </c>
      <c r="DL43" s="88">
        <v>4436.5463864975081</v>
      </c>
      <c r="DM43" s="88">
        <v>4595.6991702432042</v>
      </c>
      <c r="DN43" s="88">
        <v>4757.0043016038835</v>
      </c>
      <c r="DO43" s="88">
        <v>4748.0750983207445</v>
      </c>
      <c r="DP43" s="88">
        <v>4865.3680359435175</v>
      </c>
      <c r="DQ43" s="79">
        <v>5186.0281486146096</v>
      </c>
      <c r="DR43" s="79">
        <v>5413.094997041615</v>
      </c>
      <c r="DS43" s="22">
        <v>3852.1859362654727</v>
      </c>
      <c r="DT43" s="20">
        <v>4668.9672344110859</v>
      </c>
      <c r="DU43" s="20">
        <v>3424.1068190776509</v>
      </c>
      <c r="DV43" s="20">
        <v>1832.0102389078497</v>
      </c>
      <c r="DW43" s="20">
        <v>927.39024390243901</v>
      </c>
      <c r="DX43" s="20">
        <v>928.82805429864254</v>
      </c>
      <c r="DY43" s="22">
        <v>4244.8288304959287</v>
      </c>
      <c r="DZ43" s="20">
        <v>4985.6438182527299</v>
      </c>
      <c r="EA43" s="20">
        <v>4053.2728174603176</v>
      </c>
      <c r="EB43" s="20">
        <v>2327.782562466773</v>
      </c>
      <c r="EC43" s="20">
        <v>1112.4349070100143</v>
      </c>
      <c r="ED43" s="20">
        <v>770.32386363636363</v>
      </c>
      <c r="EE43" s="100">
        <v>4522</v>
      </c>
      <c r="EF43" s="88">
        <v>5348</v>
      </c>
      <c r="EG43" s="88">
        <v>4635</v>
      </c>
      <c r="EH43" s="88">
        <v>2292</v>
      </c>
      <c r="EI43" s="88">
        <v>619</v>
      </c>
      <c r="EJ43" s="119">
        <v>514</v>
      </c>
      <c r="EK43" s="88">
        <v>4271.0157118946063</v>
      </c>
      <c r="EL43" s="88">
        <v>5132.47499564384</v>
      </c>
      <c r="EM43" s="88">
        <v>4338.0809178743957</v>
      </c>
      <c r="EN43" s="88">
        <v>2189.945652173913</v>
      </c>
      <c r="EO43" s="88">
        <v>604.29831932773106</v>
      </c>
      <c r="EP43" s="88">
        <v>444.7661795407098</v>
      </c>
      <c r="EQ43" s="22">
        <v>4096.3885790765116</v>
      </c>
      <c r="ER43" s="20">
        <v>5112.2393545923242</v>
      </c>
      <c r="ES43" s="20">
        <v>4275.1647129546136</v>
      </c>
      <c r="ET43" s="20">
        <v>2084.0117894736841</v>
      </c>
      <c r="EU43" s="20">
        <v>485.17529518619438</v>
      </c>
      <c r="EV43" s="20">
        <v>310.94045801526715</v>
      </c>
      <c r="EW43" s="22">
        <v>4202.2456270721386</v>
      </c>
      <c r="EX43" s="20">
        <v>5204.2977420973411</v>
      </c>
      <c r="EY43" s="20">
        <v>4566.5274624117828</v>
      </c>
      <c r="EZ43" s="20">
        <v>2424.115255658005</v>
      </c>
      <c r="FA43" s="20">
        <v>662.34525939177104</v>
      </c>
      <c r="FB43" s="20">
        <v>321.80678851174935</v>
      </c>
      <c r="FC43" s="22">
        <v>4494.6954224231231</v>
      </c>
      <c r="FD43" s="20">
        <v>5423.2868415203375</v>
      </c>
      <c r="FE43" s="20">
        <v>4864.7142857142853</v>
      </c>
      <c r="FF43" s="20">
        <v>2582.4270642201836</v>
      </c>
      <c r="FG43" s="20">
        <v>723.88059701492534</v>
      </c>
      <c r="FH43" s="185">
        <v>768.57763975155285</v>
      </c>
      <c r="FI43" s="20">
        <v>4463.1174989794526</v>
      </c>
      <c r="FJ43" s="20">
        <v>5506.6460915760181</v>
      </c>
      <c r="FK43" s="20">
        <v>4708.1034822601841</v>
      </c>
      <c r="FL43" s="20">
        <v>2903.7245482591452</v>
      </c>
      <c r="FM43" s="20">
        <v>924.50217391304352</v>
      </c>
      <c r="FN43" s="20">
        <v>523.78711985688733</v>
      </c>
      <c r="FO43" s="22">
        <v>4671.2336933352281</v>
      </c>
      <c r="FP43" s="20">
        <v>5754.4556841388703</v>
      </c>
      <c r="FQ43" s="20">
        <v>5108.1280367695335</v>
      </c>
      <c r="FR43" s="20">
        <v>2900.9147802929429</v>
      </c>
      <c r="FS43" s="20">
        <v>1053.6768707482993</v>
      </c>
      <c r="FT43" s="185">
        <v>824.82481751824821</v>
      </c>
      <c r="FU43" s="100">
        <v>4882.6759054465028</v>
      </c>
      <c r="FV43" s="88">
        <v>6026.4179615485909</v>
      </c>
      <c r="FW43" s="88">
        <v>5415.0229773462779</v>
      </c>
      <c r="FX43" s="88">
        <v>2996.3252747252745</v>
      </c>
      <c r="FY43" s="88">
        <v>1085.3144104803494</v>
      </c>
      <c r="FZ43" s="88">
        <v>564.46543001686337</v>
      </c>
      <c r="GA43" s="100">
        <v>5277.3932642873106</v>
      </c>
      <c r="GB43" s="88">
        <v>6443.0913092871342</v>
      </c>
      <c r="GC43" s="88">
        <v>5914.9666666666662</v>
      </c>
      <c r="GD43" s="88">
        <v>3353.1180778032035</v>
      </c>
      <c r="GE43" s="88">
        <v>1085.2746113989638</v>
      </c>
      <c r="GF43" s="88">
        <v>472.59594095940957</v>
      </c>
      <c r="GG43" s="22">
        <v>5518.9380893512989</v>
      </c>
      <c r="GH43" s="20">
        <v>5005.0203371822063</v>
      </c>
      <c r="GI43" s="88">
        <v>5475</v>
      </c>
      <c r="GJ43" s="88">
        <v>6168.9987462777044</v>
      </c>
      <c r="GK43" s="88">
        <v>5628.5507001119568</v>
      </c>
      <c r="GL43" s="88">
        <v>6143.3860322822293</v>
      </c>
      <c r="GM43" s="88">
        <v>6502.9498029164533</v>
      </c>
      <c r="GN43" s="88">
        <v>5609.3422752547785</v>
      </c>
      <c r="GO43" s="88">
        <v>5666.2617575730628</v>
      </c>
      <c r="GP43" s="79">
        <v>5438.0606795125723</v>
      </c>
      <c r="GQ43" s="79">
        <v>5474.339796068718</v>
      </c>
      <c r="GR43" s="22">
        <v>5685.7154479522542</v>
      </c>
      <c r="GS43" s="20">
        <v>4868.9341498066406</v>
      </c>
      <c r="GT43" s="20">
        <v>6113.7945651400751</v>
      </c>
      <c r="GU43" s="20">
        <v>7705.8911453098772</v>
      </c>
      <c r="GV43" s="20">
        <v>8610.5111403152878</v>
      </c>
      <c r="GW43" s="20">
        <v>8609.0733299190833</v>
      </c>
      <c r="GX43" s="22">
        <v>5378.3029097679109</v>
      </c>
      <c r="GY43" s="20">
        <v>4637.4879220111097</v>
      </c>
      <c r="GZ43" s="20">
        <v>5569.8589228035216</v>
      </c>
      <c r="HA43" s="20">
        <v>7295.3491777970667</v>
      </c>
      <c r="HB43" s="20">
        <v>8510.6968332538254</v>
      </c>
      <c r="HC43" s="20">
        <v>8852.8078766274757</v>
      </c>
      <c r="HD43" s="100">
        <v>5605</v>
      </c>
      <c r="HE43" s="88">
        <v>4778</v>
      </c>
      <c r="HF43" s="88">
        <v>5491</v>
      </c>
      <c r="HG43" s="88">
        <v>7834</v>
      </c>
      <c r="HH43" s="88">
        <v>9508</v>
      </c>
      <c r="HI43" s="88">
        <v>9613</v>
      </c>
      <c r="HJ43" s="162">
        <v>6549.4815081041797</v>
      </c>
      <c r="HK43" s="162">
        <v>5688.022224354946</v>
      </c>
      <c r="HL43" s="162">
        <v>6482.4163021243903</v>
      </c>
      <c r="HM43" s="162">
        <v>8630.5515678248739</v>
      </c>
      <c r="HN43" s="162">
        <v>10216.198900671056</v>
      </c>
      <c r="HO43" s="162">
        <v>10375.731040458077</v>
      </c>
      <c r="HP43" s="22">
        <v>6177.2752383467405</v>
      </c>
      <c r="HQ43" s="20">
        <v>5161.424462830928</v>
      </c>
      <c r="HR43" s="20">
        <v>5998.4991044686385</v>
      </c>
      <c r="HS43" s="20">
        <v>8189.652027949568</v>
      </c>
      <c r="HT43" s="20">
        <v>9788.4885222370576</v>
      </c>
      <c r="HU43" s="20">
        <v>9962.7233594079844</v>
      </c>
      <c r="HV43" s="22">
        <v>6725.715354773899</v>
      </c>
      <c r="HW43" s="20">
        <v>5723.6632397486965</v>
      </c>
      <c r="HX43" s="20">
        <v>6361.4335194342548</v>
      </c>
      <c r="HY43" s="20">
        <v>8503.8457261880321</v>
      </c>
      <c r="HZ43" s="20">
        <v>10265.615722454266</v>
      </c>
      <c r="IA43" s="20">
        <v>10606.154193334289</v>
      </c>
      <c r="IB43" s="22">
        <v>8639.8993396521037</v>
      </c>
      <c r="IC43" s="20">
        <v>7711.3079205548893</v>
      </c>
      <c r="ID43" s="20">
        <v>8269.8804763609405</v>
      </c>
      <c r="IE43" s="20">
        <v>10552.167697855042</v>
      </c>
      <c r="IF43" s="20">
        <v>12410.714165060301</v>
      </c>
      <c r="IG43" s="185">
        <v>12366.017122323674</v>
      </c>
      <c r="IH43" s="22">
        <v>8566.5237486982878</v>
      </c>
      <c r="II43" s="20">
        <v>7522.9951561017224</v>
      </c>
      <c r="IJ43" s="20">
        <v>8321.5377654175572</v>
      </c>
      <c r="IK43" s="20">
        <v>10125.916699418594</v>
      </c>
      <c r="IL43" s="20">
        <v>12105.139073764696</v>
      </c>
      <c r="IM43" s="185">
        <v>12505.854127820854</v>
      </c>
      <c r="IN43" s="100">
        <v>5992.8050979684858</v>
      </c>
      <c r="IO43" s="88">
        <v>4909.5831071648436</v>
      </c>
      <c r="IP43" s="88">
        <v>5555.9107545341803</v>
      </c>
      <c r="IQ43" s="88">
        <v>7763.124011010771</v>
      </c>
      <c r="IR43" s="88">
        <v>9610.3619205554151</v>
      </c>
      <c r="IS43" s="88">
        <v>9839.213973785465</v>
      </c>
      <c r="IT43" s="100">
        <v>5845.7488984254642</v>
      </c>
      <c r="IU43" s="88">
        <v>4702.0068423233761</v>
      </c>
      <c r="IV43" s="88">
        <v>5313.4018265256891</v>
      </c>
      <c r="IW43" s="88">
        <v>7732.0995291466925</v>
      </c>
      <c r="IX43" s="88">
        <v>9643.1103933916183</v>
      </c>
      <c r="IY43" s="88">
        <v>10163.959373855103</v>
      </c>
      <c r="IZ43" s="100">
        <v>5726.339406452179</v>
      </c>
      <c r="JA43" s="88">
        <v>4560.6413614523553</v>
      </c>
      <c r="JB43" s="88">
        <v>5088.7660040728233</v>
      </c>
      <c r="JC43" s="88">
        <v>7650.6145929362865</v>
      </c>
      <c r="JD43" s="88">
        <v>9918.4580593405262</v>
      </c>
      <c r="JE43" s="88">
        <v>10531.136729780081</v>
      </c>
    </row>
    <row r="44" spans="1:265" x14ac:dyDescent="0.2">
      <c r="A44" s="16" t="s">
        <v>53</v>
      </c>
      <c r="B44" s="33">
        <v>9863</v>
      </c>
      <c r="C44" s="52">
        <v>12119</v>
      </c>
      <c r="D44" s="79">
        <v>13708</v>
      </c>
      <c r="E44" s="79">
        <v>10263</v>
      </c>
      <c r="F44" s="79">
        <v>11225</v>
      </c>
      <c r="G44" s="79">
        <v>11031</v>
      </c>
      <c r="H44" s="79">
        <v>9568</v>
      </c>
      <c r="I44" s="79">
        <v>6447</v>
      </c>
      <c r="J44" s="79">
        <v>5342</v>
      </c>
      <c r="K44" s="79">
        <v>4803</v>
      </c>
      <c r="L44" s="79">
        <v>7486</v>
      </c>
      <c r="M44" s="22">
        <v>5964</v>
      </c>
      <c r="N44" s="20">
        <v>7605</v>
      </c>
      <c r="O44" s="88">
        <v>10126</v>
      </c>
      <c r="P44" s="88">
        <v>7722</v>
      </c>
      <c r="Q44" s="88">
        <v>8148</v>
      </c>
      <c r="R44" s="88">
        <v>7737</v>
      </c>
      <c r="S44" s="88">
        <v>6607</v>
      </c>
      <c r="T44" s="88">
        <v>4142</v>
      </c>
      <c r="U44" s="79">
        <v>3320</v>
      </c>
      <c r="V44" s="79">
        <v>3014</v>
      </c>
      <c r="W44" s="79">
        <v>4850</v>
      </c>
      <c r="X44" s="21">
        <f t="shared" si="11"/>
        <v>6072</v>
      </c>
      <c r="Y44" s="20">
        <v>3362</v>
      </c>
      <c r="Z44" s="20">
        <v>1147</v>
      </c>
      <c r="AA44" s="20">
        <v>802</v>
      </c>
      <c r="AB44" s="20">
        <v>538</v>
      </c>
      <c r="AC44" s="20">
        <v>223</v>
      </c>
      <c r="AD44" s="21">
        <f t="shared" si="12"/>
        <v>9005</v>
      </c>
      <c r="AE44" s="20">
        <v>5174</v>
      </c>
      <c r="AF44" s="20">
        <v>1537</v>
      </c>
      <c r="AG44" s="20">
        <v>1295</v>
      </c>
      <c r="AH44" s="20">
        <v>730</v>
      </c>
      <c r="AI44" s="20">
        <v>269</v>
      </c>
      <c r="AJ44" s="100">
        <v>11171</v>
      </c>
      <c r="AK44" s="88">
        <v>7357</v>
      </c>
      <c r="AL44" s="88">
        <v>1649</v>
      </c>
      <c r="AM44" s="88">
        <v>1305</v>
      </c>
      <c r="AN44" s="88">
        <v>643</v>
      </c>
      <c r="AO44" s="119">
        <v>217</v>
      </c>
      <c r="AP44" s="88">
        <v>8339</v>
      </c>
      <c r="AQ44" s="88">
        <v>5716</v>
      </c>
      <c r="AR44" s="88">
        <v>1166</v>
      </c>
      <c r="AS44" s="88">
        <v>858</v>
      </c>
      <c r="AT44" s="88">
        <v>454</v>
      </c>
      <c r="AU44" s="88">
        <v>145</v>
      </c>
      <c r="AV44" s="100">
        <v>8840</v>
      </c>
      <c r="AW44" s="88">
        <v>5445</v>
      </c>
      <c r="AX44" s="88">
        <v>1447</v>
      </c>
      <c r="AY44" s="88">
        <v>1027</v>
      </c>
      <c r="AZ44" s="88">
        <v>660</v>
      </c>
      <c r="BA44" s="119">
        <v>261</v>
      </c>
      <c r="BB44" s="88">
        <v>8482</v>
      </c>
      <c r="BC44" s="88">
        <v>5034</v>
      </c>
      <c r="BD44" s="88">
        <v>1326</v>
      </c>
      <c r="BE44" s="88">
        <v>1136</v>
      </c>
      <c r="BF44" s="88">
        <v>670</v>
      </c>
      <c r="BG44" s="119">
        <v>316</v>
      </c>
      <c r="BH44" s="88">
        <v>7176</v>
      </c>
      <c r="BI44" s="88">
        <v>4016</v>
      </c>
      <c r="BJ44" s="88">
        <v>1232</v>
      </c>
      <c r="BK44" s="88">
        <v>1047</v>
      </c>
      <c r="BL44" s="88">
        <v>576</v>
      </c>
      <c r="BM44" s="119">
        <v>305</v>
      </c>
      <c r="BN44" s="88">
        <v>4519</v>
      </c>
      <c r="BO44" s="88">
        <v>2346</v>
      </c>
      <c r="BP44" s="88">
        <v>893</v>
      </c>
      <c r="BQ44" s="88">
        <v>706</v>
      </c>
      <c r="BR44" s="88">
        <v>368</v>
      </c>
      <c r="BS44" s="88">
        <v>206</v>
      </c>
      <c r="BT44" s="100">
        <v>3603</v>
      </c>
      <c r="BU44" s="88">
        <v>2394</v>
      </c>
      <c r="BV44" s="88">
        <v>474</v>
      </c>
      <c r="BW44" s="88">
        <v>389</v>
      </c>
      <c r="BX44" s="88">
        <v>217</v>
      </c>
      <c r="BY44" s="119">
        <v>129</v>
      </c>
      <c r="BZ44" s="100">
        <v>3188</v>
      </c>
      <c r="CA44" s="88">
        <v>1671</v>
      </c>
      <c r="CB44" s="88">
        <v>612</v>
      </c>
      <c r="CC44" s="88">
        <v>479</v>
      </c>
      <c r="CD44" s="88">
        <v>276</v>
      </c>
      <c r="CE44" s="88">
        <v>150</v>
      </c>
      <c r="CF44" s="100">
        <v>4816</v>
      </c>
      <c r="CG44" s="88">
        <v>2450</v>
      </c>
      <c r="CH44" s="88">
        <v>884</v>
      </c>
      <c r="CI44" s="88">
        <v>792</v>
      </c>
      <c r="CJ44" s="88">
        <v>441</v>
      </c>
      <c r="CK44" s="88">
        <v>249</v>
      </c>
      <c r="CL44" s="22">
        <v>14473.531776414218</v>
      </c>
      <c r="CM44" s="20">
        <v>14924.556778589927</v>
      </c>
      <c r="CN44" s="88">
        <v>15660</v>
      </c>
      <c r="CO44" s="88">
        <v>13644.420996818664</v>
      </c>
      <c r="CP44" s="88">
        <v>13960.215598450235</v>
      </c>
      <c r="CQ44" s="88">
        <v>12957.509221907967</v>
      </c>
      <c r="CR44" s="88">
        <v>13352.327401568011</v>
      </c>
      <c r="CS44" s="88">
        <v>11978.751937984496</v>
      </c>
      <c r="CT44" s="88">
        <v>12487.217654171705</v>
      </c>
      <c r="CU44" s="79">
        <v>11843.312707917499</v>
      </c>
      <c r="CV44" s="79">
        <v>13667.660599067625</v>
      </c>
      <c r="CW44" s="22">
        <v>14061.489400020018</v>
      </c>
      <c r="CX44" s="20">
        <v>14699.431837573989</v>
      </c>
      <c r="CY44" s="88">
        <v>15480</v>
      </c>
      <c r="CZ44" s="88">
        <v>13574.668013715405</v>
      </c>
      <c r="DA44" s="88">
        <v>13929.223975873452</v>
      </c>
      <c r="DB44" s="88">
        <v>12920.846408206777</v>
      </c>
      <c r="DC44" s="88">
        <v>12952.503771411171</v>
      </c>
      <c r="DD44" s="88">
        <v>12379.328536639361</v>
      </c>
      <c r="DE44" s="88">
        <v>12437.511240632806</v>
      </c>
      <c r="DF44" s="79">
        <v>11812.138461538461</v>
      </c>
      <c r="DG44" s="79">
        <v>13710.331210705352</v>
      </c>
      <c r="DH44" s="22">
        <v>2846.8257956448911</v>
      </c>
      <c r="DI44" s="20">
        <v>5042.223537146614</v>
      </c>
      <c r="DJ44" s="88">
        <v>5332</v>
      </c>
      <c r="DK44" s="88">
        <v>4729.4048174048175</v>
      </c>
      <c r="DL44" s="88">
        <v>5207.2750368188508</v>
      </c>
      <c r="DM44" s="88">
        <v>5563.2287708414115</v>
      </c>
      <c r="DN44" s="88">
        <v>5968.0861207809903</v>
      </c>
      <c r="DO44" s="88">
        <v>5884.801545147272</v>
      </c>
      <c r="DP44" s="88">
        <v>6063.6861445783134</v>
      </c>
      <c r="DQ44" s="79">
        <v>6418.2637690776373</v>
      </c>
      <c r="DR44" s="79">
        <v>6246.7552577319584</v>
      </c>
      <c r="DS44" s="22">
        <v>3308.8469001808912</v>
      </c>
      <c r="DT44" s="20">
        <v>3608.8392168495993</v>
      </c>
      <c r="DU44" s="20">
        <v>3132.0261551874455</v>
      </c>
      <c r="DV44" s="20">
        <v>2742.6309226932667</v>
      </c>
      <c r="DW44" s="20">
        <v>2713.6449814126395</v>
      </c>
      <c r="DX44" s="20">
        <v>3155.7668161434976</v>
      </c>
      <c r="DY44" s="22">
        <v>4169.4240977234867</v>
      </c>
      <c r="DZ44" s="20">
        <v>5577.7816003092385</v>
      </c>
      <c r="EA44" s="20">
        <v>4269.0670136629797</v>
      </c>
      <c r="EB44" s="20">
        <v>1510.5907335907336</v>
      </c>
      <c r="EC44" s="20">
        <v>205.86438356164385</v>
      </c>
      <c r="ED44" s="20">
        <v>67.54646840148699</v>
      </c>
      <c r="EE44" s="100">
        <v>4787</v>
      </c>
      <c r="EF44" s="88">
        <v>5841</v>
      </c>
      <c r="EG44" s="88">
        <v>4743</v>
      </c>
      <c r="EH44" s="88">
        <v>1912</v>
      </c>
      <c r="EI44" s="88">
        <v>261</v>
      </c>
      <c r="EJ44" s="119">
        <v>117</v>
      </c>
      <c r="EK44" s="88">
        <v>4326.8670104329058</v>
      </c>
      <c r="EL44" s="88">
        <v>5118.2888383484951</v>
      </c>
      <c r="EM44" s="88">
        <v>4366.1097770154374</v>
      </c>
      <c r="EN44" s="88">
        <v>1838.030303030303</v>
      </c>
      <c r="EO44" s="88">
        <v>288.27973568281936</v>
      </c>
      <c r="EP44" s="88">
        <v>184.91034482758621</v>
      </c>
      <c r="EQ44" s="22">
        <v>4713.1596153846158</v>
      </c>
      <c r="ER44" s="20">
        <v>5808.3742883379246</v>
      </c>
      <c r="ES44" s="20">
        <v>4984.6378714581897</v>
      </c>
      <c r="ET44" s="20">
        <v>2288.5014605647516</v>
      </c>
      <c r="EU44" s="20">
        <v>595.36515151515152</v>
      </c>
      <c r="EV44" s="20">
        <v>313.14176245210729</v>
      </c>
      <c r="EW44" s="22">
        <v>4956.4902145720353</v>
      </c>
      <c r="EX44" s="20">
        <v>6204.6376638855781</v>
      </c>
      <c r="EY44" s="20">
        <v>5414.0580693815991</v>
      </c>
      <c r="EZ44" s="20">
        <v>2696.8705985915494</v>
      </c>
      <c r="FA44" s="20">
        <v>678.14477611940299</v>
      </c>
      <c r="FB44" s="20">
        <v>347.34493670886076</v>
      </c>
      <c r="FC44" s="22">
        <v>5340.8274804905241</v>
      </c>
      <c r="FD44" s="20">
        <v>6802.7582171314743</v>
      </c>
      <c r="FE44" s="20">
        <v>5970.2362012987014</v>
      </c>
      <c r="FF44" s="20">
        <v>2976.0687679083094</v>
      </c>
      <c r="FG44" s="20">
        <v>681.76909722222217</v>
      </c>
      <c r="FH44" s="185">
        <v>465.33442622950821</v>
      </c>
      <c r="FI44" s="20">
        <v>5237.1562292542594</v>
      </c>
      <c r="FJ44" s="20">
        <v>6799.0669224211424</v>
      </c>
      <c r="FK44" s="20">
        <v>5902.3717805151173</v>
      </c>
      <c r="FL44" s="20">
        <v>3050.8158640226629</v>
      </c>
      <c r="FM44" s="20">
        <v>669.14402173913038</v>
      </c>
      <c r="FN44" s="20">
        <v>219.21844660194174</v>
      </c>
      <c r="FO44" s="22">
        <v>5412.9592006661114</v>
      </c>
      <c r="FP44" s="20">
        <v>6338.6131996658314</v>
      </c>
      <c r="FQ44" s="20">
        <v>6011.7911392405067</v>
      </c>
      <c r="FR44" s="20">
        <v>3222.7634961439589</v>
      </c>
      <c r="FS44" s="20">
        <v>950.34101382488484</v>
      </c>
      <c r="FT44" s="185">
        <v>145.6124031007752</v>
      </c>
      <c r="FU44" s="100">
        <v>5856.7920326223339</v>
      </c>
      <c r="FV44" s="88">
        <v>7590.9473369239977</v>
      </c>
      <c r="FW44" s="88">
        <v>6602.0114379084971</v>
      </c>
      <c r="FX44" s="88">
        <v>3531.2797494780793</v>
      </c>
      <c r="FY44" s="88">
        <v>850.93478260869563</v>
      </c>
      <c r="FZ44" s="88">
        <v>134.72</v>
      </c>
      <c r="GA44" s="100">
        <v>5937.0973837209303</v>
      </c>
      <c r="GB44" s="88">
        <v>7546.3069387755104</v>
      </c>
      <c r="GC44" s="88">
        <v>6765.7873303167416</v>
      </c>
      <c r="GD44" s="88">
        <v>3931.1388888888887</v>
      </c>
      <c r="GE44" s="88">
        <v>1572.0544217687075</v>
      </c>
      <c r="GF44" s="88">
        <v>1272.7510040160641</v>
      </c>
      <c r="GG44" s="22">
        <v>11626.705980769328</v>
      </c>
      <c r="GH44" s="20">
        <v>9882.3332414433135</v>
      </c>
      <c r="GI44" s="88">
        <v>10328</v>
      </c>
      <c r="GJ44" s="88">
        <v>8915.0161794138476</v>
      </c>
      <c r="GK44" s="88">
        <v>8752.9405616313852</v>
      </c>
      <c r="GL44" s="88">
        <v>7394.2804510665555</v>
      </c>
      <c r="GM44" s="88">
        <v>7384.2412807870205</v>
      </c>
      <c r="GN44" s="88">
        <v>6093.9503928372242</v>
      </c>
      <c r="GO44" s="88">
        <v>6423.531509593392</v>
      </c>
      <c r="GP44" s="79">
        <v>5425.0489388398619</v>
      </c>
      <c r="GQ44" s="79">
        <v>7420.9053413356669</v>
      </c>
      <c r="GR44" s="22">
        <v>10752.642499839127</v>
      </c>
      <c r="GS44" s="20">
        <v>10452.650183170419</v>
      </c>
      <c r="GT44" s="20">
        <v>10929.463244832572</v>
      </c>
      <c r="GU44" s="20">
        <v>11318.858477326752</v>
      </c>
      <c r="GV44" s="20">
        <v>11347.844418607379</v>
      </c>
      <c r="GW44" s="20">
        <v>10905.722583876521</v>
      </c>
      <c r="GX44" s="22">
        <v>10530.007739850502</v>
      </c>
      <c r="GY44" s="20">
        <v>9121.6502372647519</v>
      </c>
      <c r="GZ44" s="20">
        <v>10430.36482391101</v>
      </c>
      <c r="HA44" s="20">
        <v>13188.841103983255</v>
      </c>
      <c r="HB44" s="20">
        <v>14493.567454012345</v>
      </c>
      <c r="HC44" s="20">
        <v>14631.885369172502</v>
      </c>
      <c r="HD44" s="100">
        <v>10693</v>
      </c>
      <c r="HE44" s="88">
        <v>9640</v>
      </c>
      <c r="HF44" s="88">
        <v>10738</v>
      </c>
      <c r="HG44" s="88">
        <v>13568</v>
      </c>
      <c r="HH44" s="88">
        <v>15220</v>
      </c>
      <c r="HI44" s="88">
        <v>15363</v>
      </c>
      <c r="HJ44" s="161">
        <v>9247.8010032825005</v>
      </c>
      <c r="HK44" s="162">
        <v>8456.3791753669102</v>
      </c>
      <c r="HL44" s="162">
        <v>9208.5582366999679</v>
      </c>
      <c r="HM44" s="162">
        <v>11736.637710685103</v>
      </c>
      <c r="HN44" s="162">
        <v>13286.388278032586</v>
      </c>
      <c r="HO44" s="163">
        <v>13389.75766888782</v>
      </c>
      <c r="HP44" s="22">
        <v>9216.0643604888355</v>
      </c>
      <c r="HQ44" s="20">
        <v>8120.8496875355277</v>
      </c>
      <c r="HR44" s="20">
        <v>8944.5861044152625</v>
      </c>
      <c r="HS44" s="20">
        <v>11640.7225153087</v>
      </c>
      <c r="HT44" s="20">
        <v>13333.8588243583</v>
      </c>
      <c r="HU44" s="20">
        <v>13616.082213421345</v>
      </c>
      <c r="HV44" s="22">
        <v>7964.3561936347414</v>
      </c>
      <c r="HW44" s="20">
        <v>6716.2087443211985</v>
      </c>
      <c r="HX44" s="20">
        <v>7506.7883388251776</v>
      </c>
      <c r="HY44" s="20">
        <v>10223.975809615227</v>
      </c>
      <c r="HZ44" s="20">
        <v>12242.701632087374</v>
      </c>
      <c r="IA44" s="20">
        <v>12573.501471497915</v>
      </c>
      <c r="IB44" s="22">
        <v>7611.6762909206473</v>
      </c>
      <c r="IC44" s="20">
        <v>6149.745554279697</v>
      </c>
      <c r="ID44" s="20">
        <v>6982.2675701124699</v>
      </c>
      <c r="IE44" s="20">
        <v>9976.4350035028619</v>
      </c>
      <c r="IF44" s="20">
        <v>12270.734674188949</v>
      </c>
      <c r="IG44" s="185">
        <v>12487.169345181663</v>
      </c>
      <c r="IH44" s="22">
        <v>7142.1723073851017</v>
      </c>
      <c r="II44" s="20">
        <v>5580.2616142182187</v>
      </c>
      <c r="IJ44" s="20">
        <v>6476.9567561242438</v>
      </c>
      <c r="IK44" s="20">
        <v>9328.5126726166982</v>
      </c>
      <c r="IL44" s="20">
        <v>11710.184514900231</v>
      </c>
      <c r="IM44" s="185">
        <v>12160.110090037419</v>
      </c>
      <c r="IN44" s="100">
        <v>7024.5520399666948</v>
      </c>
      <c r="IO44" s="88">
        <v>6098.8980409669748</v>
      </c>
      <c r="IP44" s="88">
        <v>6425.7201013922995</v>
      </c>
      <c r="IQ44" s="88">
        <v>9214.7477444888464</v>
      </c>
      <c r="IR44" s="88">
        <v>11487.170226807921</v>
      </c>
      <c r="IS44" s="88">
        <v>12291.898837532031</v>
      </c>
      <c r="IT44" s="100">
        <v>5955.3464289161275</v>
      </c>
      <c r="IU44" s="88">
        <v>4221.1911246144637</v>
      </c>
      <c r="IV44" s="88">
        <v>5210.1270236299642</v>
      </c>
      <c r="IW44" s="88">
        <v>8280.8587120603825</v>
      </c>
      <c r="IX44" s="88">
        <v>10961.203678929765</v>
      </c>
      <c r="IY44" s="88">
        <v>11677.418461538462</v>
      </c>
      <c r="IZ44" s="100">
        <v>7773.2338269844213</v>
      </c>
      <c r="JA44" s="88">
        <v>6164.0242719298412</v>
      </c>
      <c r="JB44" s="88">
        <v>6944.54388038861</v>
      </c>
      <c r="JC44" s="88">
        <v>9779.1923218164629</v>
      </c>
      <c r="JD44" s="88">
        <v>12138.276788936644</v>
      </c>
      <c r="JE44" s="88">
        <v>12437.580206689287</v>
      </c>
    </row>
    <row r="45" spans="1:265" x14ac:dyDescent="0.2">
      <c r="A45" s="16" t="s">
        <v>54</v>
      </c>
      <c r="B45" s="33">
        <v>12129</v>
      </c>
      <c r="C45" s="52">
        <v>16286</v>
      </c>
      <c r="D45" s="79">
        <v>16262</v>
      </c>
      <c r="E45" s="79">
        <v>15080</v>
      </c>
      <c r="F45" s="79">
        <v>14085</v>
      </c>
      <c r="G45" s="79">
        <v>12762</v>
      </c>
      <c r="H45" s="79">
        <v>11904</v>
      </c>
      <c r="I45" s="79">
        <v>11772</v>
      </c>
      <c r="J45" s="79">
        <v>11501</v>
      </c>
      <c r="K45" s="79">
        <v>11208</v>
      </c>
      <c r="L45" s="79">
        <v>10905</v>
      </c>
      <c r="M45" s="22">
        <v>5889</v>
      </c>
      <c r="N45" s="20">
        <v>8586</v>
      </c>
      <c r="O45" s="88">
        <v>9493</v>
      </c>
      <c r="P45" s="88">
        <v>8763</v>
      </c>
      <c r="Q45" s="88">
        <v>7981</v>
      </c>
      <c r="R45" s="88">
        <v>7339</v>
      </c>
      <c r="S45" s="88">
        <v>7113</v>
      </c>
      <c r="T45" s="88">
        <v>6775</v>
      </c>
      <c r="U45" s="79">
        <v>6642</v>
      </c>
      <c r="V45" s="79">
        <v>6300</v>
      </c>
      <c r="W45" s="79">
        <v>6310</v>
      </c>
      <c r="X45" s="21">
        <f t="shared" si="11"/>
        <v>6853</v>
      </c>
      <c r="Y45" s="20">
        <v>2436</v>
      </c>
      <c r="Z45" s="20">
        <v>1362</v>
      </c>
      <c r="AA45" s="20">
        <v>1429</v>
      </c>
      <c r="AB45" s="20">
        <v>1038</v>
      </c>
      <c r="AC45" s="20">
        <v>588</v>
      </c>
      <c r="AD45" s="21">
        <f t="shared" si="12"/>
        <v>9683</v>
      </c>
      <c r="AE45" s="20">
        <v>4230</v>
      </c>
      <c r="AF45" s="20">
        <v>1664</v>
      </c>
      <c r="AG45" s="20">
        <v>1812</v>
      </c>
      <c r="AH45" s="20">
        <v>1157</v>
      </c>
      <c r="AI45" s="20">
        <v>820</v>
      </c>
      <c r="AJ45" s="100">
        <v>10947</v>
      </c>
      <c r="AK45" s="88">
        <v>4933</v>
      </c>
      <c r="AL45" s="88">
        <v>1859</v>
      </c>
      <c r="AM45" s="88">
        <v>2135</v>
      </c>
      <c r="AN45" s="88">
        <v>1426</v>
      </c>
      <c r="AO45" s="119">
        <v>594</v>
      </c>
      <c r="AP45" s="88">
        <v>10160</v>
      </c>
      <c r="AQ45" s="88">
        <v>4739</v>
      </c>
      <c r="AR45" s="88">
        <v>1473</v>
      </c>
      <c r="AS45" s="88">
        <v>1902</v>
      </c>
      <c r="AT45" s="88">
        <v>1479</v>
      </c>
      <c r="AU45" s="88">
        <v>567</v>
      </c>
      <c r="AV45" s="100">
        <v>9276</v>
      </c>
      <c r="AW45" s="88">
        <v>4028</v>
      </c>
      <c r="AX45" s="88">
        <v>1445</v>
      </c>
      <c r="AY45" s="88">
        <v>1727</v>
      </c>
      <c r="AZ45" s="88">
        <v>1396</v>
      </c>
      <c r="BA45" s="119">
        <v>680</v>
      </c>
      <c r="BB45" s="88">
        <v>8146</v>
      </c>
      <c r="BC45" s="88">
        <v>3328</v>
      </c>
      <c r="BD45" s="88">
        <v>1299</v>
      </c>
      <c r="BE45" s="88">
        <v>1538</v>
      </c>
      <c r="BF45" s="88">
        <v>1297</v>
      </c>
      <c r="BG45" s="119">
        <v>684</v>
      </c>
      <c r="BH45" s="88">
        <v>7666</v>
      </c>
      <c r="BI45" s="88">
        <v>2831</v>
      </c>
      <c r="BJ45" s="88">
        <v>1261</v>
      </c>
      <c r="BK45" s="88">
        <v>1494</v>
      </c>
      <c r="BL45" s="88">
        <v>1279</v>
      </c>
      <c r="BM45" s="119">
        <v>801</v>
      </c>
      <c r="BN45" s="88">
        <v>7176</v>
      </c>
      <c r="BO45" s="88">
        <v>2469</v>
      </c>
      <c r="BP45" s="88">
        <v>1254</v>
      </c>
      <c r="BQ45" s="88">
        <v>1451</v>
      </c>
      <c r="BR45" s="88">
        <v>1224</v>
      </c>
      <c r="BS45" s="88">
        <v>778</v>
      </c>
      <c r="BT45" s="100">
        <v>7010</v>
      </c>
      <c r="BU45" s="88">
        <v>2279</v>
      </c>
      <c r="BV45" s="88">
        <v>1272</v>
      </c>
      <c r="BW45" s="88">
        <v>1440</v>
      </c>
      <c r="BX45" s="88">
        <v>1236</v>
      </c>
      <c r="BY45" s="119">
        <v>783</v>
      </c>
      <c r="BZ45" s="100">
        <v>6747</v>
      </c>
      <c r="CA45" s="88">
        <v>2365</v>
      </c>
      <c r="CB45" s="88">
        <v>1175</v>
      </c>
      <c r="CC45" s="88">
        <v>1286</v>
      </c>
      <c r="CD45" s="88">
        <v>1159</v>
      </c>
      <c r="CE45" s="88">
        <v>762</v>
      </c>
      <c r="CF45" s="100">
        <v>6390</v>
      </c>
      <c r="CG45" s="88">
        <v>2130</v>
      </c>
      <c r="CH45" s="88">
        <v>1084</v>
      </c>
      <c r="CI45" s="88">
        <v>1323</v>
      </c>
      <c r="CJ45" s="88">
        <v>1088</v>
      </c>
      <c r="CK45" s="88">
        <v>765</v>
      </c>
      <c r="CL45" s="22">
        <v>11689.403566935984</v>
      </c>
      <c r="CM45" s="20">
        <v>12907.047987672444</v>
      </c>
      <c r="CN45" s="88">
        <v>13286</v>
      </c>
      <c r="CO45" s="88">
        <v>13296.041047278195</v>
      </c>
      <c r="CP45" s="88">
        <v>13359.570948941431</v>
      </c>
      <c r="CQ45" s="88">
        <v>13656.676925136793</v>
      </c>
      <c r="CR45" s="88">
        <v>13492.917362138218</v>
      </c>
      <c r="CS45" s="88">
        <v>13745.974161497026</v>
      </c>
      <c r="CT45" s="88">
        <v>13906.724912289783</v>
      </c>
      <c r="CU45" s="79">
        <v>13935.919182411104</v>
      </c>
      <c r="CV45" s="79">
        <v>14176.820552277959</v>
      </c>
      <c r="CW45" s="22">
        <v>11881.393076709839</v>
      </c>
      <c r="CX45" s="20">
        <v>12913.485709747074</v>
      </c>
      <c r="CY45" s="88">
        <v>13304</v>
      </c>
      <c r="CZ45" s="88">
        <v>13278.519736891756</v>
      </c>
      <c r="DA45" s="88">
        <v>13420.900965517123</v>
      </c>
      <c r="DB45" s="88">
        <v>13712.171963708248</v>
      </c>
      <c r="DC45" s="88">
        <v>12819.880647127093</v>
      </c>
      <c r="DD45" s="88">
        <v>13020.537200225403</v>
      </c>
      <c r="DE45" s="88">
        <v>13960.073313914872</v>
      </c>
      <c r="DF45" s="79">
        <v>13935.33231554174</v>
      </c>
      <c r="DG45" s="79">
        <v>14277.74413894011</v>
      </c>
      <c r="DH45" s="22">
        <v>3169.3905586687042</v>
      </c>
      <c r="DI45" s="20">
        <v>3849.8085255066385</v>
      </c>
      <c r="DJ45" s="88">
        <v>4340</v>
      </c>
      <c r="DK45" s="88">
        <v>3940.4426566244438</v>
      </c>
      <c r="DL45" s="88">
        <v>4087.8992607442678</v>
      </c>
      <c r="DM45" s="88">
        <v>4119.4567379752007</v>
      </c>
      <c r="DN45" s="88">
        <v>4483.579783495009</v>
      </c>
      <c r="DO45" s="88">
        <v>4360.313357933579</v>
      </c>
      <c r="DP45" s="88">
        <v>4325.855314664258</v>
      </c>
      <c r="DQ45" s="79">
        <v>4711.3734920634924</v>
      </c>
      <c r="DR45" s="79">
        <v>4771.0022187004752</v>
      </c>
      <c r="DS45" s="22">
        <v>2561.5008025682182</v>
      </c>
      <c r="DT45" s="20">
        <v>4117.1761083743841</v>
      </c>
      <c r="DU45" s="20">
        <v>3292.9111600587371</v>
      </c>
      <c r="DV45" s="20">
        <v>1350.0111966410077</v>
      </c>
      <c r="DW45" s="20">
        <v>705.00674373795766</v>
      </c>
      <c r="DX45" s="20">
        <v>643.90476190476193</v>
      </c>
      <c r="DY45" s="22">
        <v>3260.7988226789216</v>
      </c>
      <c r="DZ45" s="20">
        <v>4847.9335697399529</v>
      </c>
      <c r="EA45" s="20">
        <v>4254.6454326923076</v>
      </c>
      <c r="EB45" s="20">
        <v>1744.3967991169977</v>
      </c>
      <c r="EC45" s="20">
        <v>522.26274848746755</v>
      </c>
      <c r="ED45" s="20">
        <v>271.61097560975611</v>
      </c>
      <c r="EE45" s="100">
        <v>3523</v>
      </c>
      <c r="EF45" s="88">
        <v>5090</v>
      </c>
      <c r="EG45" s="88">
        <v>4684</v>
      </c>
      <c r="EH45" s="88">
        <v>1901</v>
      </c>
      <c r="EI45" s="88">
        <v>407</v>
      </c>
      <c r="EJ45" s="119">
        <v>183</v>
      </c>
      <c r="EK45" s="88">
        <v>3228.8508858267714</v>
      </c>
      <c r="EL45" s="88">
        <v>4697.3648449039883</v>
      </c>
      <c r="EM45" s="88">
        <v>4221.152749490835</v>
      </c>
      <c r="EN45" s="88">
        <v>1829.6161934805468</v>
      </c>
      <c r="EO45" s="88">
        <v>451.02974983096686</v>
      </c>
      <c r="EP45" s="88">
        <v>316.67019400352734</v>
      </c>
      <c r="EQ45" s="22">
        <v>3276.5809616213887</v>
      </c>
      <c r="ER45" s="20">
        <v>4857.639275074479</v>
      </c>
      <c r="ES45" s="20">
        <v>4368.2678200692044</v>
      </c>
      <c r="ET45" s="20">
        <v>2077.3653734800232</v>
      </c>
      <c r="EU45" s="20">
        <v>487.78868194842408</v>
      </c>
      <c r="EV45" s="20">
        <v>362.18235294117648</v>
      </c>
      <c r="EW45" s="22">
        <v>3416.882027989197</v>
      </c>
      <c r="EX45" s="20">
        <v>5108.1811899038457</v>
      </c>
      <c r="EY45" s="20">
        <v>4602.4195535026947</v>
      </c>
      <c r="EZ45" s="20">
        <v>2457.4141742522756</v>
      </c>
      <c r="FA45" s="20">
        <v>600.76638396299154</v>
      </c>
      <c r="FB45" s="20">
        <v>433.70467836257308</v>
      </c>
      <c r="FC45" s="22">
        <v>3769.9366031828854</v>
      </c>
      <c r="FD45" s="20">
        <v>5688.2045213705405</v>
      </c>
      <c r="FE45" s="20">
        <v>5111.0666137985727</v>
      </c>
      <c r="FF45" s="20">
        <v>2944.4538152610444</v>
      </c>
      <c r="FG45" s="20">
        <v>1060.7795152462861</v>
      </c>
      <c r="FH45" s="185">
        <v>744.3458177278402</v>
      </c>
      <c r="FI45" s="20">
        <v>3797.3239966555184</v>
      </c>
      <c r="FJ45" s="20">
        <v>5798.4576751721343</v>
      </c>
      <c r="FK45" s="20">
        <v>5258.8740031897923</v>
      </c>
      <c r="FL45" s="20">
        <v>3123.0827015851137</v>
      </c>
      <c r="FM45" s="20">
        <v>1035.5310457516339</v>
      </c>
      <c r="FN45" s="20">
        <v>693.43701799485859</v>
      </c>
      <c r="FO45" s="22">
        <v>3795.7388017118401</v>
      </c>
      <c r="FP45" s="20">
        <v>5692.6344888108815</v>
      </c>
      <c r="FQ45" s="20">
        <v>5394.3553459119494</v>
      </c>
      <c r="FR45" s="20">
        <v>3319.0493055555557</v>
      </c>
      <c r="FS45" s="20">
        <v>1153.9029126213593</v>
      </c>
      <c r="FT45" s="185">
        <v>724.57215836526177</v>
      </c>
      <c r="FU45" s="100">
        <v>4088.9278197717504</v>
      </c>
      <c r="FV45" s="88">
        <v>6265.5873150105708</v>
      </c>
      <c r="FW45" s="88">
        <v>5754.941276595745</v>
      </c>
      <c r="FX45" s="88">
        <v>3222.1454121306379</v>
      </c>
      <c r="FY45" s="88">
        <v>1029.611734253667</v>
      </c>
      <c r="FZ45" s="88">
        <v>880.35039370078744</v>
      </c>
      <c r="GA45" s="100">
        <v>4331.1258215962444</v>
      </c>
      <c r="GB45" s="88">
        <v>6622.846478873239</v>
      </c>
      <c r="GC45" s="88">
        <v>6109.0848708487083</v>
      </c>
      <c r="GD45" s="88">
        <v>3712.1269841269841</v>
      </c>
      <c r="GE45" s="88">
        <v>1250.8998161764705</v>
      </c>
      <c r="GF45" s="88">
        <v>882.16993464052291</v>
      </c>
      <c r="GG45" s="22">
        <v>8520.0130082672804</v>
      </c>
      <c r="GH45" s="20">
        <v>9057.2394621658059</v>
      </c>
      <c r="GI45" s="88">
        <v>8946</v>
      </c>
      <c r="GJ45" s="88">
        <v>9355.5983906537513</v>
      </c>
      <c r="GK45" s="88">
        <v>9271.6716881971624</v>
      </c>
      <c r="GL45" s="88">
        <v>9537.2201871615925</v>
      </c>
      <c r="GM45" s="88">
        <v>9009.337578643208</v>
      </c>
      <c r="GN45" s="88">
        <v>9385.6608035634472</v>
      </c>
      <c r="GO45" s="88">
        <v>9580.8695976255258</v>
      </c>
      <c r="GP45" s="79">
        <v>9224.5456903476115</v>
      </c>
      <c r="GQ45" s="79">
        <v>9405.8183335774847</v>
      </c>
      <c r="GR45" s="22">
        <v>9319.8922741416209</v>
      </c>
      <c r="GS45" s="20">
        <v>7764.216968335455</v>
      </c>
      <c r="GT45" s="20">
        <v>8588.4819166511024</v>
      </c>
      <c r="GU45" s="20">
        <v>10531.381880068831</v>
      </c>
      <c r="GV45" s="20">
        <v>11176.386332971881</v>
      </c>
      <c r="GW45" s="20">
        <v>11237.488314805078</v>
      </c>
      <c r="GX45" s="22">
        <v>9652.6868870681519</v>
      </c>
      <c r="GY45" s="20">
        <v>8065.5521400071211</v>
      </c>
      <c r="GZ45" s="20">
        <v>8658.8402770547655</v>
      </c>
      <c r="HA45" s="20">
        <v>11169.088910630076</v>
      </c>
      <c r="HB45" s="20">
        <v>12391.222961259606</v>
      </c>
      <c r="HC45" s="20">
        <v>12641.874734137318</v>
      </c>
      <c r="HD45" s="100">
        <v>9781</v>
      </c>
      <c r="HE45" s="88">
        <v>8214</v>
      </c>
      <c r="HF45" s="88">
        <v>8620</v>
      </c>
      <c r="HG45" s="88">
        <v>11404</v>
      </c>
      <c r="HH45" s="88">
        <v>12897</v>
      </c>
      <c r="HI45" s="88">
        <v>13121</v>
      </c>
      <c r="HJ45" s="161">
        <v>10049.668851064984</v>
      </c>
      <c r="HK45" s="162">
        <v>8581.1548919877678</v>
      </c>
      <c r="HL45" s="162">
        <v>9057.3669874009211</v>
      </c>
      <c r="HM45" s="162">
        <v>11448.903543411208</v>
      </c>
      <c r="HN45" s="162">
        <v>12827.48998706079</v>
      </c>
      <c r="HO45" s="163">
        <v>12961.849542888229</v>
      </c>
      <c r="HP45" s="22">
        <v>10144.320003895735</v>
      </c>
      <c r="HQ45" s="20">
        <v>8563.2616904426432</v>
      </c>
      <c r="HR45" s="20">
        <v>9052.6331454479187</v>
      </c>
      <c r="HS45" s="20">
        <v>11343.5355920371</v>
      </c>
      <c r="HT45" s="20">
        <v>12933.112283568698</v>
      </c>
      <c r="HU45" s="20">
        <v>13058.718612575947</v>
      </c>
      <c r="HV45" s="22">
        <v>10295.289935719051</v>
      </c>
      <c r="HW45" s="20">
        <v>8603.9907738044021</v>
      </c>
      <c r="HX45" s="20">
        <v>9109.752410205554</v>
      </c>
      <c r="HY45" s="20">
        <v>11254.757789455973</v>
      </c>
      <c r="HZ45" s="20">
        <v>13111.405579745257</v>
      </c>
      <c r="IA45" s="20">
        <v>13278.467285345674</v>
      </c>
      <c r="IB45" s="22">
        <v>9049.9440439442078</v>
      </c>
      <c r="IC45" s="20">
        <v>7131.6761257565522</v>
      </c>
      <c r="ID45" s="20">
        <v>7708.8140333285201</v>
      </c>
      <c r="IE45" s="20">
        <v>9875.4268318660488</v>
      </c>
      <c r="IF45" s="20">
        <v>11759.101131880807</v>
      </c>
      <c r="IG45" s="185">
        <v>12075.534829399252</v>
      </c>
      <c r="IH45" s="20">
        <v>9223.2132035698851</v>
      </c>
      <c r="II45" s="20">
        <v>7222.0795250532683</v>
      </c>
      <c r="IJ45" s="20">
        <v>7761.6631970356102</v>
      </c>
      <c r="IK45" s="20">
        <v>9897.4544986402889</v>
      </c>
      <c r="IL45" s="20">
        <v>11985.006154473769</v>
      </c>
      <c r="IM45" s="20">
        <v>12327.100182230544</v>
      </c>
      <c r="IN45" s="100">
        <v>10164.334512203033</v>
      </c>
      <c r="IO45" s="88">
        <v>8267.4388251039909</v>
      </c>
      <c r="IP45" s="88">
        <v>8565.7179680029221</v>
      </c>
      <c r="IQ45" s="88">
        <v>10641.024008359316</v>
      </c>
      <c r="IR45" s="88">
        <v>12806.170401293513</v>
      </c>
      <c r="IS45" s="88">
        <v>13235.501155549611</v>
      </c>
      <c r="IT45" s="100">
        <v>9846.4044957699898</v>
      </c>
      <c r="IU45" s="88">
        <v>7669.7450005311694</v>
      </c>
      <c r="IV45" s="88">
        <v>8180.3910389459952</v>
      </c>
      <c r="IW45" s="88">
        <v>10713.186903411102</v>
      </c>
      <c r="IX45" s="88">
        <v>12905.720581288073</v>
      </c>
      <c r="IY45" s="88">
        <v>13054.981921840952</v>
      </c>
      <c r="IZ45" s="100">
        <v>9946.6183173438658</v>
      </c>
      <c r="JA45" s="88">
        <v>7654.8976600668711</v>
      </c>
      <c r="JB45" s="88">
        <v>8168.6592680914018</v>
      </c>
      <c r="JC45" s="88">
        <v>10565.617154813126</v>
      </c>
      <c r="JD45" s="88">
        <v>13026.84432276364</v>
      </c>
      <c r="JE45" s="88">
        <v>13395.574204299588</v>
      </c>
    </row>
    <row r="46" spans="1:265" x14ac:dyDescent="0.2">
      <c r="A46" s="16" t="s">
        <v>55</v>
      </c>
      <c r="B46" s="33">
        <v>8961</v>
      </c>
      <c r="C46" s="52">
        <v>5937</v>
      </c>
      <c r="D46" s="79">
        <v>11469</v>
      </c>
      <c r="E46" s="79">
        <v>10917</v>
      </c>
      <c r="F46" s="79">
        <v>11090</v>
      </c>
      <c r="G46" s="79">
        <v>10762</v>
      </c>
      <c r="H46" s="79">
        <v>10569</v>
      </c>
      <c r="I46" s="79">
        <v>10401</v>
      </c>
      <c r="J46" s="79">
        <v>10629</v>
      </c>
      <c r="K46" s="79">
        <v>10411</v>
      </c>
      <c r="L46" s="79">
        <v>10236</v>
      </c>
      <c r="M46" s="22">
        <v>5409</v>
      </c>
      <c r="N46" s="20">
        <v>4153</v>
      </c>
      <c r="O46" s="88">
        <v>7523</v>
      </c>
      <c r="P46" s="88">
        <v>7509</v>
      </c>
      <c r="Q46" s="88">
        <v>7524</v>
      </c>
      <c r="R46" s="88">
        <v>7145</v>
      </c>
      <c r="S46" s="88">
        <v>6916</v>
      </c>
      <c r="T46" s="88">
        <v>6408</v>
      </c>
      <c r="U46" s="79">
        <v>6618</v>
      </c>
      <c r="V46" s="79">
        <v>6468</v>
      </c>
      <c r="W46" s="79">
        <v>6136</v>
      </c>
      <c r="X46" s="21">
        <f t="shared" si="11"/>
        <v>4031</v>
      </c>
      <c r="Y46" s="20">
        <v>2002</v>
      </c>
      <c r="Z46" s="20">
        <v>788</v>
      </c>
      <c r="AA46" s="20">
        <v>679</v>
      </c>
      <c r="AB46" s="20">
        <v>419</v>
      </c>
      <c r="AC46" s="20">
        <v>143</v>
      </c>
      <c r="AD46" s="21">
        <f t="shared" si="12"/>
        <v>2915</v>
      </c>
      <c r="AE46" s="20">
        <v>1575</v>
      </c>
      <c r="AF46" s="20">
        <v>527</v>
      </c>
      <c r="AG46" s="20">
        <v>471</v>
      </c>
      <c r="AH46" s="20">
        <v>247</v>
      </c>
      <c r="AI46" s="20">
        <v>95</v>
      </c>
      <c r="AJ46" s="100">
        <v>6424</v>
      </c>
      <c r="AK46" s="88">
        <v>3354</v>
      </c>
      <c r="AL46" s="88">
        <v>1190</v>
      </c>
      <c r="AM46" s="88">
        <v>1035</v>
      </c>
      <c r="AN46" s="88">
        <v>646</v>
      </c>
      <c r="AO46" s="119">
        <v>199</v>
      </c>
      <c r="AP46" s="88">
        <v>6321</v>
      </c>
      <c r="AQ46" s="88">
        <v>3136</v>
      </c>
      <c r="AR46" s="88">
        <v>1188</v>
      </c>
      <c r="AS46" s="88">
        <v>1174</v>
      </c>
      <c r="AT46" s="88">
        <v>602</v>
      </c>
      <c r="AU46" s="88">
        <v>221</v>
      </c>
      <c r="AV46" s="100">
        <v>6259</v>
      </c>
      <c r="AW46" s="88">
        <v>2984</v>
      </c>
      <c r="AX46" s="88">
        <v>1250</v>
      </c>
      <c r="AY46" s="88">
        <v>1183</v>
      </c>
      <c r="AZ46" s="88">
        <v>588</v>
      </c>
      <c r="BA46" s="119">
        <v>254</v>
      </c>
      <c r="BB46" s="88">
        <v>5898</v>
      </c>
      <c r="BC46" s="88">
        <v>2652</v>
      </c>
      <c r="BD46" s="88">
        <v>1191</v>
      </c>
      <c r="BE46" s="88">
        <v>1106</v>
      </c>
      <c r="BF46" s="88">
        <v>660</v>
      </c>
      <c r="BG46" s="119">
        <v>289</v>
      </c>
      <c r="BH46" s="88">
        <v>5712</v>
      </c>
      <c r="BI46" s="88">
        <v>2441</v>
      </c>
      <c r="BJ46" s="88">
        <v>1150</v>
      </c>
      <c r="BK46" s="88">
        <v>1055</v>
      </c>
      <c r="BL46" s="88">
        <v>710</v>
      </c>
      <c r="BM46" s="119">
        <v>356</v>
      </c>
      <c r="BN46" s="88">
        <v>5319</v>
      </c>
      <c r="BO46" s="88">
        <v>2104</v>
      </c>
      <c r="BP46" s="88">
        <v>1007</v>
      </c>
      <c r="BQ46" s="88">
        <v>989</v>
      </c>
      <c r="BR46" s="88">
        <v>829</v>
      </c>
      <c r="BS46" s="88">
        <v>390</v>
      </c>
      <c r="BT46" s="100">
        <v>5389</v>
      </c>
      <c r="BU46" s="88">
        <v>2124</v>
      </c>
      <c r="BV46" s="88">
        <v>1079</v>
      </c>
      <c r="BW46" s="88">
        <v>1027</v>
      </c>
      <c r="BX46" s="88">
        <v>786</v>
      </c>
      <c r="BY46" s="119">
        <v>373</v>
      </c>
      <c r="BZ46" s="100">
        <v>5242</v>
      </c>
      <c r="CA46" s="88">
        <v>2374</v>
      </c>
      <c r="CB46" s="88">
        <v>1065</v>
      </c>
      <c r="CC46" s="88">
        <v>917</v>
      </c>
      <c r="CD46" s="88">
        <v>581</v>
      </c>
      <c r="CE46" s="88">
        <v>305</v>
      </c>
      <c r="CF46" s="100">
        <v>4787</v>
      </c>
      <c r="CG46" s="88">
        <v>2153</v>
      </c>
      <c r="CH46" s="88">
        <v>975</v>
      </c>
      <c r="CI46" s="88">
        <v>813</v>
      </c>
      <c r="CJ46" s="88">
        <v>539</v>
      </c>
      <c r="CK46" s="88">
        <v>307</v>
      </c>
      <c r="CL46" s="22">
        <v>9698.4591690159377</v>
      </c>
      <c r="CM46" s="20">
        <v>9374.9007523933487</v>
      </c>
      <c r="CN46" s="88">
        <v>10830</v>
      </c>
      <c r="CO46" s="88">
        <v>11158.156389731874</v>
      </c>
      <c r="CP46" s="88">
        <v>11447.810302696631</v>
      </c>
      <c r="CQ46" s="88">
        <v>11712.023856842561</v>
      </c>
      <c r="CR46" s="88">
        <v>11748.857972332575</v>
      </c>
      <c r="CS46" s="88">
        <v>12201.71840847428</v>
      </c>
      <c r="CT46" s="88">
        <v>13001.425135165558</v>
      </c>
      <c r="CU46" s="79">
        <v>13157.984410544872</v>
      </c>
      <c r="CV46" s="79">
        <v>14194.524469438093</v>
      </c>
      <c r="CW46" s="22">
        <v>9962.898120465894</v>
      </c>
      <c r="CX46" s="20">
        <v>9513.6381357513073</v>
      </c>
      <c r="CY46" s="88">
        <v>11017</v>
      </c>
      <c r="CZ46" s="88">
        <v>11344.297791915102</v>
      </c>
      <c r="DA46" s="88">
        <v>11560.126466061876</v>
      </c>
      <c r="DB46" s="88">
        <v>11826.43914139048</v>
      </c>
      <c r="DC46" s="88">
        <v>11229.775390927014</v>
      </c>
      <c r="DD46" s="88">
        <v>11814.713071843818</v>
      </c>
      <c r="DE46" s="88">
        <v>13249.907482663106</v>
      </c>
      <c r="DF46" s="79">
        <v>13435.952721846583</v>
      </c>
      <c r="DG46" s="79">
        <v>14479.768069772301</v>
      </c>
      <c r="DH46" s="22">
        <v>2918.6625993714179</v>
      </c>
      <c r="DI46" s="20">
        <v>3367.9701420659762</v>
      </c>
      <c r="DJ46" s="88">
        <v>3884</v>
      </c>
      <c r="DK46" s="88">
        <v>3904.7135437475031</v>
      </c>
      <c r="DL46" s="88">
        <v>3873.5135566188196</v>
      </c>
      <c r="DM46" s="88">
        <v>4069.8180545836249</v>
      </c>
      <c r="DN46" s="88">
        <v>4221.5997686524006</v>
      </c>
      <c r="DO46" s="88">
        <v>4199.132178526841</v>
      </c>
      <c r="DP46" s="88">
        <v>4189.588999697794</v>
      </c>
      <c r="DQ46" s="79">
        <v>4351.575757575758</v>
      </c>
      <c r="DR46" s="79">
        <v>4592.333116036506</v>
      </c>
      <c r="DS46" s="22">
        <v>3300.4748201438847</v>
      </c>
      <c r="DT46" s="20">
        <v>4027.459040959041</v>
      </c>
      <c r="DU46" s="20">
        <v>4113.3248730964469</v>
      </c>
      <c r="DV46" s="20">
        <v>2013.7864506627393</v>
      </c>
      <c r="DW46" s="20">
        <v>1081.4821002386634</v>
      </c>
      <c r="DX46" s="20">
        <v>1254.8181818181818</v>
      </c>
      <c r="DY46" s="22">
        <v>3614.9684391080618</v>
      </c>
      <c r="DZ46" s="20">
        <v>4208.062857142857</v>
      </c>
      <c r="EA46" s="20">
        <v>3851.2144212523717</v>
      </c>
      <c r="EB46" s="20">
        <v>2414.5350318471337</v>
      </c>
      <c r="EC46" s="20">
        <v>2112.5627530364372</v>
      </c>
      <c r="ED46" s="20">
        <v>2329.4210526315787</v>
      </c>
      <c r="EE46" s="100">
        <v>3910</v>
      </c>
      <c r="EF46" s="88">
        <v>4788</v>
      </c>
      <c r="EG46" s="88">
        <v>4353</v>
      </c>
      <c r="EH46" s="88">
        <v>2522</v>
      </c>
      <c r="EI46" s="88">
        <v>1472</v>
      </c>
      <c r="EJ46" s="119">
        <v>1599</v>
      </c>
      <c r="EK46" s="88">
        <v>3709.262774877393</v>
      </c>
      <c r="EL46" s="88">
        <v>4711.9595025510207</v>
      </c>
      <c r="EM46" s="88">
        <v>4151.9991582491584</v>
      </c>
      <c r="EN46" s="88">
        <v>2338.7495741056218</v>
      </c>
      <c r="EO46" s="88">
        <v>1234.7873754152824</v>
      </c>
      <c r="EP46" s="88">
        <v>1121.8823529411766</v>
      </c>
      <c r="EQ46" s="22">
        <v>3792.1466687969323</v>
      </c>
      <c r="ER46" s="20">
        <v>4697.1079088471852</v>
      </c>
      <c r="ES46" s="20">
        <v>4235.9679999999998</v>
      </c>
      <c r="ET46" s="20">
        <v>2764.7945900253594</v>
      </c>
      <c r="EU46" s="20">
        <v>1428.7142857142858</v>
      </c>
      <c r="EV46" s="20">
        <v>1232.5984251968505</v>
      </c>
      <c r="EW46" s="22">
        <v>4004.6734486266532</v>
      </c>
      <c r="EX46" s="20">
        <v>5071.7805429864256</v>
      </c>
      <c r="EY46" s="20">
        <v>4756.8858102434924</v>
      </c>
      <c r="EZ46" s="20">
        <v>2794.9819168173599</v>
      </c>
      <c r="FA46" s="20">
        <v>1548.6954545454546</v>
      </c>
      <c r="FB46" s="20">
        <v>1350.7335640138408</v>
      </c>
      <c r="FC46" s="22">
        <v>4017.8893557422971</v>
      </c>
      <c r="FD46" s="20">
        <v>5323.5682097501021</v>
      </c>
      <c r="FE46" s="20">
        <v>5078.5</v>
      </c>
      <c r="FF46" s="20">
        <v>2912.6208530805688</v>
      </c>
      <c r="FG46" s="20">
        <v>1078.2112676056338</v>
      </c>
      <c r="FH46" s="185">
        <v>777.34269662921349</v>
      </c>
      <c r="FI46" s="20">
        <v>3996.8071065989848</v>
      </c>
      <c r="FJ46" s="20">
        <v>5536.8108365019016</v>
      </c>
      <c r="FK46" s="20">
        <v>5086.9066534260182</v>
      </c>
      <c r="FL46" s="20">
        <v>3163.1931243680488</v>
      </c>
      <c r="FM46" s="20">
        <v>1189.1954161640531</v>
      </c>
      <c r="FN46" s="20">
        <v>955.92564102564097</v>
      </c>
      <c r="FO46" s="22">
        <v>4050.5633698274264</v>
      </c>
      <c r="FP46" s="20">
        <v>5527.5310734463274</v>
      </c>
      <c r="FQ46" s="20">
        <v>5111.150139017609</v>
      </c>
      <c r="FR46" s="20">
        <v>3157.2638753651413</v>
      </c>
      <c r="FS46" s="20">
        <v>1227.8893129770993</v>
      </c>
      <c r="FT46" s="185">
        <v>979.75335120643433</v>
      </c>
      <c r="FU46" s="100">
        <v>4364.5171690194584</v>
      </c>
      <c r="FV46" s="88">
        <v>5586.2885425442291</v>
      </c>
      <c r="FW46" s="88">
        <v>5239.4215962441313</v>
      </c>
      <c r="FX46" s="88">
        <v>3165.2562704471102</v>
      </c>
      <c r="FY46" s="88">
        <v>1451.8537005163512</v>
      </c>
      <c r="FZ46" s="88">
        <v>953.7672131147541</v>
      </c>
      <c r="GA46" s="100">
        <v>4779.2573636933357</v>
      </c>
      <c r="GB46" s="88">
        <v>6064.9242916860194</v>
      </c>
      <c r="GC46" s="88">
        <v>5535.8923076923074</v>
      </c>
      <c r="GD46" s="88">
        <v>3685.9729397293972</v>
      </c>
      <c r="GE46" s="88">
        <v>1832.2931354359926</v>
      </c>
      <c r="GF46" s="88">
        <v>1429.0749185667753</v>
      </c>
      <c r="GG46" s="22">
        <v>6779.7965696445199</v>
      </c>
      <c r="GH46" s="20">
        <v>6006.9306103273721</v>
      </c>
      <c r="GI46" s="88">
        <v>6946</v>
      </c>
      <c r="GJ46" s="88">
        <v>7253.4428459843712</v>
      </c>
      <c r="GK46" s="88">
        <v>7574.2967460778109</v>
      </c>
      <c r="GL46" s="88">
        <v>7642.2058022589363</v>
      </c>
      <c r="GM46" s="88">
        <v>7527.2582036801741</v>
      </c>
      <c r="GN46" s="88">
        <v>8002.5862299474393</v>
      </c>
      <c r="GO46" s="88">
        <v>8811.8361354677654</v>
      </c>
      <c r="GP46" s="79">
        <v>8806.408652969114</v>
      </c>
      <c r="GQ46" s="79">
        <v>9602.1913534015875</v>
      </c>
      <c r="GR46" s="22">
        <v>6662.4233003220088</v>
      </c>
      <c r="GS46" s="20">
        <v>5935.439079506853</v>
      </c>
      <c r="GT46" s="20">
        <v>5849.573247369447</v>
      </c>
      <c r="GU46" s="20">
        <v>7949.1116698031547</v>
      </c>
      <c r="GV46" s="20">
        <v>8881.4160202272305</v>
      </c>
      <c r="GW46" s="20">
        <v>8708.079938647712</v>
      </c>
      <c r="GX46" s="22">
        <v>5898.6696966432455</v>
      </c>
      <c r="GY46" s="20">
        <v>5305.5752786084504</v>
      </c>
      <c r="GZ46" s="20">
        <v>5662.4237144989356</v>
      </c>
      <c r="HA46" s="20">
        <v>7099.1031039041736</v>
      </c>
      <c r="HB46" s="20">
        <v>7401.0753827148701</v>
      </c>
      <c r="HC46" s="20">
        <v>7184.2170831197291</v>
      </c>
      <c r="HD46" s="100">
        <v>7107</v>
      </c>
      <c r="HE46" s="88">
        <v>6229</v>
      </c>
      <c r="HF46" s="88">
        <v>6665</v>
      </c>
      <c r="HG46" s="88">
        <v>8495</v>
      </c>
      <c r="HH46" s="88">
        <v>9545</v>
      </c>
      <c r="HI46" s="88">
        <v>9418</v>
      </c>
      <c r="HJ46" s="161">
        <v>7635.0350170377087</v>
      </c>
      <c r="HK46" s="162">
        <v>6632.338289364081</v>
      </c>
      <c r="HL46" s="162">
        <v>7192.2986336659433</v>
      </c>
      <c r="HM46" s="162">
        <v>9005.548217809479</v>
      </c>
      <c r="HN46" s="162">
        <v>10109.510416499819</v>
      </c>
      <c r="HO46" s="163">
        <v>10222.415438973925</v>
      </c>
      <c r="HP46" s="22">
        <v>7767.979797264944</v>
      </c>
      <c r="HQ46" s="20">
        <v>6863.0185572146911</v>
      </c>
      <c r="HR46" s="20">
        <v>7324.1584660618764</v>
      </c>
      <c r="HS46" s="20">
        <v>8795.3318760365164</v>
      </c>
      <c r="HT46" s="20">
        <v>10131.41218034759</v>
      </c>
      <c r="HU46" s="20">
        <v>10327.528040865025</v>
      </c>
      <c r="HV46" s="22">
        <v>7821.7656927638263</v>
      </c>
      <c r="HW46" s="20">
        <v>6754.6585984040539</v>
      </c>
      <c r="HX46" s="20">
        <v>7069.5533311469871</v>
      </c>
      <c r="HY46" s="20">
        <v>9031.4572245731197</v>
      </c>
      <c r="HZ46" s="20">
        <v>10277.743686845024</v>
      </c>
      <c r="IA46" s="20">
        <v>10475.705577376639</v>
      </c>
      <c r="IB46" s="22">
        <v>7211.886035184717</v>
      </c>
      <c r="IC46" s="20">
        <v>5906.2071811769119</v>
      </c>
      <c r="ID46" s="20">
        <v>6151.2753909270141</v>
      </c>
      <c r="IE46" s="20">
        <v>8317.1545378464452</v>
      </c>
      <c r="IF46" s="20">
        <v>10151.564123321381</v>
      </c>
      <c r="IG46" s="185">
        <v>10452.4326942978</v>
      </c>
      <c r="IH46" s="20">
        <v>7817.9059652448341</v>
      </c>
      <c r="II46" s="20">
        <v>6277.9022353419168</v>
      </c>
      <c r="IJ46" s="20">
        <v>6727.8064184178002</v>
      </c>
      <c r="IK46" s="20">
        <v>8651.5199474757701</v>
      </c>
      <c r="IL46" s="20">
        <v>10625.517655679765</v>
      </c>
      <c r="IM46" s="20">
        <v>10858.787430818178</v>
      </c>
      <c r="IN46" s="100">
        <v>9199.344112835679</v>
      </c>
      <c r="IO46" s="88">
        <v>7722.3764092167785</v>
      </c>
      <c r="IP46" s="88">
        <v>8138.7573436454968</v>
      </c>
      <c r="IQ46" s="88">
        <v>10092.643607297965</v>
      </c>
      <c r="IR46" s="88">
        <v>12022.018169686007</v>
      </c>
      <c r="IS46" s="88">
        <v>12270.154131456671</v>
      </c>
      <c r="IT46" s="100">
        <v>9071.4355528271244</v>
      </c>
      <c r="IU46" s="88">
        <v>7849.6641793023537</v>
      </c>
      <c r="IV46" s="88">
        <v>8196.5311256024506</v>
      </c>
      <c r="IW46" s="88">
        <v>10270.696451399472</v>
      </c>
      <c r="IX46" s="88">
        <v>11984.099021330232</v>
      </c>
      <c r="IY46" s="88">
        <v>12482.185508731829</v>
      </c>
      <c r="IZ46" s="100">
        <v>9700.5107060789651</v>
      </c>
      <c r="JA46" s="88">
        <v>8414.8437780862805</v>
      </c>
      <c r="JB46" s="88">
        <v>8943.8757620799934</v>
      </c>
      <c r="JC46" s="88">
        <v>10793.795130042903</v>
      </c>
      <c r="JD46" s="88">
        <v>12647.474934336307</v>
      </c>
      <c r="JE46" s="88">
        <v>13050.693151205525</v>
      </c>
    </row>
    <row r="47" spans="1:265" x14ac:dyDescent="0.2">
      <c r="A47" s="15" t="s">
        <v>56</v>
      </c>
      <c r="B47" s="32">
        <v>21407</v>
      </c>
      <c r="C47" s="51">
        <v>24193</v>
      </c>
      <c r="D47" s="78">
        <v>23620</v>
      </c>
      <c r="E47" s="78">
        <v>21229</v>
      </c>
      <c r="F47" s="78">
        <v>20129</v>
      </c>
      <c r="G47" s="78">
        <v>18627</v>
      </c>
      <c r="H47" s="78">
        <v>18194</v>
      </c>
      <c r="I47" s="78">
        <v>17777</v>
      </c>
      <c r="J47" s="78">
        <v>17032</v>
      </c>
      <c r="K47" s="78">
        <v>16215</v>
      </c>
      <c r="L47" s="78">
        <v>15738</v>
      </c>
      <c r="M47" s="10">
        <v>12080</v>
      </c>
      <c r="N47" s="5">
        <v>12675</v>
      </c>
      <c r="O47" s="77">
        <v>13023</v>
      </c>
      <c r="P47" s="77">
        <v>12495</v>
      </c>
      <c r="Q47" s="77">
        <v>11593</v>
      </c>
      <c r="R47" s="77">
        <v>10826</v>
      </c>
      <c r="S47" s="77">
        <v>10696</v>
      </c>
      <c r="T47" s="77">
        <v>9805</v>
      </c>
      <c r="U47" s="78">
        <v>9733</v>
      </c>
      <c r="V47" s="78">
        <v>9285</v>
      </c>
      <c r="W47" s="78">
        <v>9125</v>
      </c>
      <c r="X47" s="12">
        <f t="shared" si="11"/>
        <v>9744</v>
      </c>
      <c r="Y47" s="5">
        <v>5538</v>
      </c>
      <c r="Z47" s="5">
        <v>1863</v>
      </c>
      <c r="AA47" s="5">
        <v>1376</v>
      </c>
      <c r="AB47" s="5">
        <v>702</v>
      </c>
      <c r="AC47" s="5">
        <v>265</v>
      </c>
      <c r="AD47" s="12">
        <f t="shared" si="12"/>
        <v>13035</v>
      </c>
      <c r="AE47" s="5">
        <v>7668</v>
      </c>
      <c r="AF47" s="5">
        <v>2224</v>
      </c>
      <c r="AG47" s="5">
        <v>1873</v>
      </c>
      <c r="AH47" s="5">
        <v>895</v>
      </c>
      <c r="AI47" s="5">
        <v>375</v>
      </c>
      <c r="AJ47" s="99">
        <v>13634</v>
      </c>
      <c r="AK47" s="77">
        <v>8374</v>
      </c>
      <c r="AL47" s="77">
        <v>2225</v>
      </c>
      <c r="AM47" s="77">
        <v>1777</v>
      </c>
      <c r="AN47" s="77">
        <v>931</v>
      </c>
      <c r="AO47" s="90">
        <v>327</v>
      </c>
      <c r="AP47" s="77">
        <v>13125</v>
      </c>
      <c r="AQ47" s="77">
        <v>8448</v>
      </c>
      <c r="AR47" s="77">
        <v>1796</v>
      </c>
      <c r="AS47" s="77">
        <v>1666</v>
      </c>
      <c r="AT47" s="77">
        <v>860</v>
      </c>
      <c r="AU47" s="77">
        <v>355</v>
      </c>
      <c r="AV47" s="99">
        <v>12182</v>
      </c>
      <c r="AW47" s="77">
        <v>7533</v>
      </c>
      <c r="AX47" s="77">
        <v>1830</v>
      </c>
      <c r="AY47" s="77">
        <v>1584</v>
      </c>
      <c r="AZ47" s="77">
        <v>855</v>
      </c>
      <c r="BA47" s="90">
        <v>380</v>
      </c>
      <c r="BB47" s="77">
        <v>11036</v>
      </c>
      <c r="BC47" s="77">
        <v>6758</v>
      </c>
      <c r="BD47" s="77">
        <v>1678</v>
      </c>
      <c r="BE47" s="77">
        <v>1369</v>
      </c>
      <c r="BF47" s="77">
        <v>827</v>
      </c>
      <c r="BG47" s="90">
        <v>404</v>
      </c>
      <c r="BH47" s="77">
        <v>10763</v>
      </c>
      <c r="BI47" s="77">
        <v>6499</v>
      </c>
      <c r="BJ47" s="77">
        <v>1586</v>
      </c>
      <c r="BK47" s="77">
        <v>1455</v>
      </c>
      <c r="BL47" s="77">
        <v>789</v>
      </c>
      <c r="BM47" s="90">
        <v>434</v>
      </c>
      <c r="BN47" s="77">
        <v>9808</v>
      </c>
      <c r="BO47" s="77">
        <v>5752</v>
      </c>
      <c r="BP47" s="77">
        <v>1556</v>
      </c>
      <c r="BQ47" s="77">
        <v>1299</v>
      </c>
      <c r="BR47" s="77">
        <v>756</v>
      </c>
      <c r="BS47" s="77">
        <v>445</v>
      </c>
      <c r="BT47" s="99">
        <v>9440</v>
      </c>
      <c r="BU47" s="77">
        <v>5329</v>
      </c>
      <c r="BV47" s="77">
        <v>1556</v>
      </c>
      <c r="BW47" s="77">
        <v>1287</v>
      </c>
      <c r="BX47" s="77">
        <v>796</v>
      </c>
      <c r="BY47" s="90">
        <v>472</v>
      </c>
      <c r="BZ47" s="99">
        <v>8943</v>
      </c>
      <c r="CA47" s="77">
        <v>5441</v>
      </c>
      <c r="CB47" s="77">
        <v>1327</v>
      </c>
      <c r="CC47" s="77">
        <v>1159</v>
      </c>
      <c r="CD47" s="77">
        <v>631</v>
      </c>
      <c r="CE47" s="77">
        <v>385</v>
      </c>
      <c r="CF47" s="99">
        <v>8513</v>
      </c>
      <c r="CG47" s="77">
        <v>5019</v>
      </c>
      <c r="CH47" s="77">
        <v>1315</v>
      </c>
      <c r="CI47" s="77">
        <v>1113</v>
      </c>
      <c r="CJ47" s="77">
        <v>651</v>
      </c>
      <c r="CK47" s="77">
        <v>415</v>
      </c>
      <c r="CL47" s="10">
        <v>9074.8552766878474</v>
      </c>
      <c r="CM47" s="5">
        <v>9220.173555560963</v>
      </c>
      <c r="CN47" s="77">
        <v>9214</v>
      </c>
      <c r="CO47" s="77">
        <v>9550.1463824646198</v>
      </c>
      <c r="CP47" s="77">
        <v>10115.603010022081</v>
      </c>
      <c r="CQ47" s="77">
        <v>10046.477165564274</v>
      </c>
      <c r="CR47" s="77">
        <v>10155.969553530094</v>
      </c>
      <c r="CS47" s="77">
        <v>10478.492269493334</v>
      </c>
      <c r="CT47" s="77">
        <v>10784.088879310057</v>
      </c>
      <c r="CU47" s="78">
        <v>10920.78544276532</v>
      </c>
      <c r="CV47" s="78">
        <v>11399.131605494829</v>
      </c>
      <c r="CW47" s="10">
        <v>8992.5654486473231</v>
      </c>
      <c r="CX47" s="5">
        <v>9094.0474859727892</v>
      </c>
      <c r="CY47" s="77">
        <v>9195</v>
      </c>
      <c r="CZ47" s="77">
        <v>9543.8694465711069</v>
      </c>
      <c r="DA47" s="77">
        <v>10118.899070344643</v>
      </c>
      <c r="DB47" s="77">
        <v>10068.618756537031</v>
      </c>
      <c r="DC47" s="77">
        <v>10765.291810994484</v>
      </c>
      <c r="DD47" s="77">
        <v>11466.84260549092</v>
      </c>
      <c r="DE47" s="77">
        <v>10902.901675959311</v>
      </c>
      <c r="DF47" s="78">
        <v>11083.604783338</v>
      </c>
      <c r="DG47" s="78">
        <v>11550.02124196693</v>
      </c>
      <c r="DH47" s="10">
        <v>3343.5413328928894</v>
      </c>
      <c r="DI47" s="5">
        <v>4757.4364497041424</v>
      </c>
      <c r="DJ47" s="77">
        <v>4800</v>
      </c>
      <c r="DK47" s="77">
        <v>4610.3046818727489</v>
      </c>
      <c r="DL47" s="77">
        <v>4695.5383421029928</v>
      </c>
      <c r="DM47" s="77">
        <v>4775.3947903196013</v>
      </c>
      <c r="DN47" s="77">
        <v>4928.4102468212413</v>
      </c>
      <c r="DO47" s="77">
        <v>5056.9133095359512</v>
      </c>
      <c r="DP47" s="77">
        <v>4939.5816295078603</v>
      </c>
      <c r="DQ47" s="78">
        <v>5304.4347872913304</v>
      </c>
      <c r="DR47" s="78">
        <v>5598.7116712328771</v>
      </c>
      <c r="DS47" s="10">
        <v>3457.9796022960231</v>
      </c>
      <c r="DT47" s="5">
        <v>4403.3050694569729</v>
      </c>
      <c r="DU47" s="5">
        <v>3471.8062098501073</v>
      </c>
      <c r="DV47" s="5">
        <v>1648.4288824383164</v>
      </c>
      <c r="DW47" s="5">
        <v>654.85327635327633</v>
      </c>
      <c r="DX47" s="5">
        <v>422.46415094339625</v>
      </c>
      <c r="DY47" s="10">
        <v>4543.7598772535484</v>
      </c>
      <c r="DZ47" s="5">
        <v>5815.2059207094417</v>
      </c>
      <c r="EA47" s="5">
        <v>4530.3318345323742</v>
      </c>
      <c r="EB47" s="5">
        <v>2059.3705285638016</v>
      </c>
      <c r="EC47" s="5">
        <v>602.07821229050285</v>
      </c>
      <c r="ED47" s="5">
        <v>441.04533333333336</v>
      </c>
      <c r="EE47" s="99">
        <v>4451</v>
      </c>
      <c r="EF47" s="77">
        <v>5455</v>
      </c>
      <c r="EG47" s="77">
        <v>4751</v>
      </c>
      <c r="EH47" s="77">
        <v>2154</v>
      </c>
      <c r="EI47" s="77">
        <v>563</v>
      </c>
      <c r="EJ47" s="90">
        <v>255</v>
      </c>
      <c r="EK47" s="77">
        <v>4266.5127619047616</v>
      </c>
      <c r="EL47" s="77">
        <v>5218.438446969697</v>
      </c>
      <c r="EM47" s="77">
        <v>4419.5868596881955</v>
      </c>
      <c r="EN47" s="77">
        <v>2113.0210084033615</v>
      </c>
      <c r="EO47" s="77">
        <v>421.10348837209301</v>
      </c>
      <c r="EP47" s="77">
        <v>260.82253521126762</v>
      </c>
      <c r="EQ47" s="10">
        <v>4319.1910195370219</v>
      </c>
      <c r="ER47" s="5">
        <v>5305.0337183061201</v>
      </c>
      <c r="ES47" s="5">
        <v>4649.7256830601091</v>
      </c>
      <c r="ET47" s="5">
        <v>2263.3648989898988</v>
      </c>
      <c r="EU47" s="5">
        <v>519.54152046783622</v>
      </c>
      <c r="EV47" s="5">
        <v>303.13157894736844</v>
      </c>
      <c r="EW47" s="10">
        <v>4476.1512323305542</v>
      </c>
      <c r="EX47" s="5">
        <v>5496.3452204794321</v>
      </c>
      <c r="EY47" s="5">
        <v>4793.3903456495827</v>
      </c>
      <c r="EZ47" s="5">
        <v>2564.835646457268</v>
      </c>
      <c r="FA47" s="5">
        <v>729.3494558645707</v>
      </c>
      <c r="FB47" s="5">
        <v>239.51237623762376</v>
      </c>
      <c r="FC47" s="10">
        <v>4368.0772089566108</v>
      </c>
      <c r="FD47" s="5">
        <v>5286.5199261424832</v>
      </c>
      <c r="FE47" s="5">
        <v>5102.4621689785627</v>
      </c>
      <c r="FF47" s="5">
        <v>2610.8151202749141</v>
      </c>
      <c r="FG47" s="5">
        <v>767.18757921419524</v>
      </c>
      <c r="FH47" s="184">
        <v>368.59447004608296</v>
      </c>
      <c r="FI47" s="5">
        <v>4739.2355220228383</v>
      </c>
      <c r="FJ47" s="5">
        <v>5816.4290681502089</v>
      </c>
      <c r="FK47" s="5">
        <v>5448.886246786632</v>
      </c>
      <c r="FL47" s="5">
        <v>2918.0515781370286</v>
      </c>
      <c r="FM47" s="5">
        <v>791.49603174603169</v>
      </c>
      <c r="FN47" s="5">
        <v>357.15730337078651</v>
      </c>
      <c r="FO47" s="10">
        <v>4675.3298728813561</v>
      </c>
      <c r="FP47" s="5">
        <v>5779.783636704823</v>
      </c>
      <c r="FQ47" s="5">
        <v>5355.0751928020563</v>
      </c>
      <c r="FR47" s="5">
        <v>3146.0854700854702</v>
      </c>
      <c r="FS47" s="5">
        <v>933.63065326633171</v>
      </c>
      <c r="FT47" s="184">
        <v>444.84745762711867</v>
      </c>
      <c r="FU47" s="99">
        <v>5113.5234261433525</v>
      </c>
      <c r="FV47" s="77">
        <v>6159.6276419775777</v>
      </c>
      <c r="FW47" s="77">
        <v>5794.7008289374526</v>
      </c>
      <c r="FX47" s="77">
        <v>3209.3347713546159</v>
      </c>
      <c r="FY47" s="77">
        <v>900.42789223454838</v>
      </c>
      <c r="FZ47" s="77">
        <v>619.08831168831171</v>
      </c>
      <c r="GA47" s="99">
        <v>5422.5207329965933</v>
      </c>
      <c r="GB47" s="77">
        <v>6587.3213787607092</v>
      </c>
      <c r="GC47" s="77">
        <v>6110.3954372623575</v>
      </c>
      <c r="GD47" s="77">
        <v>3731.3000898472596</v>
      </c>
      <c r="GE47" s="77">
        <v>1180.1136712749617</v>
      </c>
      <c r="GF47" s="77">
        <v>346.48674698795179</v>
      </c>
      <c r="GG47" s="10">
        <v>5731.3139437949576</v>
      </c>
      <c r="GH47" s="5">
        <v>4462.7371058568206</v>
      </c>
      <c r="GI47" s="77">
        <v>4414</v>
      </c>
      <c r="GJ47" s="77">
        <v>4939.8417005918709</v>
      </c>
      <c r="GK47" s="77">
        <v>5420.0646679190886</v>
      </c>
      <c r="GL47" s="77">
        <v>5271.0823752446731</v>
      </c>
      <c r="GM47" s="77">
        <v>5227.559306708853</v>
      </c>
      <c r="GN47" s="77">
        <v>5421.5789599573827</v>
      </c>
      <c r="GO47" s="77">
        <v>5844.5072498021964</v>
      </c>
      <c r="GP47" s="78">
        <v>5616.3506554739897</v>
      </c>
      <c r="GQ47" s="78">
        <v>5800.4199342619522</v>
      </c>
      <c r="GR47" s="10">
        <v>5534.5858463512996</v>
      </c>
      <c r="GS47" s="5">
        <v>4589.2603791903502</v>
      </c>
      <c r="GT47" s="5">
        <v>5520.7592387972163</v>
      </c>
      <c r="GU47" s="5">
        <v>7344.1365662090066</v>
      </c>
      <c r="GV47" s="5">
        <v>8337.7121722940465</v>
      </c>
      <c r="GW47" s="5">
        <v>8570.1012977039263</v>
      </c>
      <c r="GX47" s="10">
        <v>4550.2876087192408</v>
      </c>
      <c r="GY47" s="5">
        <v>3278.8415652633475</v>
      </c>
      <c r="GZ47" s="5">
        <v>4563.7156514404151</v>
      </c>
      <c r="HA47" s="5">
        <v>7034.6769574089876</v>
      </c>
      <c r="HB47" s="5">
        <v>8491.9692736822872</v>
      </c>
      <c r="HC47" s="5">
        <v>8653.0021526394557</v>
      </c>
      <c r="HD47" s="99">
        <v>4744</v>
      </c>
      <c r="HE47" s="77">
        <v>3741</v>
      </c>
      <c r="HF47" s="77">
        <v>4444</v>
      </c>
      <c r="HG47" s="77">
        <v>7042</v>
      </c>
      <c r="HH47" s="77">
        <v>8632</v>
      </c>
      <c r="HI47" s="77">
        <v>8941</v>
      </c>
      <c r="HJ47" s="135">
        <v>5277.3566846663452</v>
      </c>
      <c r="HK47" s="136">
        <v>4325.4309996014099</v>
      </c>
      <c r="HL47" s="136">
        <v>5124.2825868829113</v>
      </c>
      <c r="HM47" s="136">
        <v>7430.8484381677454</v>
      </c>
      <c r="HN47" s="136">
        <v>9122.7659581990138</v>
      </c>
      <c r="HO47" s="137">
        <v>9283.0469113598392</v>
      </c>
      <c r="HP47" s="10">
        <v>5799.7080508076215</v>
      </c>
      <c r="HQ47" s="5">
        <v>4813.8653520385233</v>
      </c>
      <c r="HR47" s="5">
        <v>5469.1733872845343</v>
      </c>
      <c r="HS47" s="5">
        <v>7855.5341713547441</v>
      </c>
      <c r="HT47" s="5">
        <v>9599.3575498768078</v>
      </c>
      <c r="HU47" s="5">
        <v>9815.7674913972751</v>
      </c>
      <c r="HV47" s="10">
        <v>5592.4675242064768</v>
      </c>
      <c r="HW47" s="5">
        <v>4572.2735360575989</v>
      </c>
      <c r="HX47" s="5">
        <v>5275.2284108874483</v>
      </c>
      <c r="HY47" s="5">
        <v>7503.783110079763</v>
      </c>
      <c r="HZ47" s="5">
        <v>9339.2693006724603</v>
      </c>
      <c r="IA47" s="5">
        <v>9829.1063802994067</v>
      </c>
      <c r="IB47" s="10">
        <v>6397.2146020378732</v>
      </c>
      <c r="IC47" s="5">
        <v>5478.7718848520008</v>
      </c>
      <c r="ID47" s="5">
        <v>5662.8296420159213</v>
      </c>
      <c r="IE47" s="5">
        <v>8154.4766907195699</v>
      </c>
      <c r="IF47" s="5">
        <v>9998.1042317802894</v>
      </c>
      <c r="IG47" s="184">
        <v>10396.697340948402</v>
      </c>
      <c r="IH47" s="5">
        <v>6727.6070834680813</v>
      </c>
      <c r="II47" s="5">
        <v>5650.4135373407107</v>
      </c>
      <c r="IJ47" s="5">
        <v>6017.9563587042876</v>
      </c>
      <c r="IK47" s="5">
        <v>8548.791027353891</v>
      </c>
      <c r="IL47" s="5">
        <v>10675.346573744888</v>
      </c>
      <c r="IM47" s="5">
        <v>11109.685302120133</v>
      </c>
      <c r="IN47" s="99">
        <v>6227.5718030779544</v>
      </c>
      <c r="IO47" s="77">
        <v>5123.1180392544875</v>
      </c>
      <c r="IP47" s="77">
        <v>5547.8264831572542</v>
      </c>
      <c r="IQ47" s="77">
        <v>7756.8162058738399</v>
      </c>
      <c r="IR47" s="77">
        <v>9969.2710226929794</v>
      </c>
      <c r="IS47" s="77">
        <v>10458.054218332192</v>
      </c>
      <c r="IT47" s="99">
        <v>5970.0813571946474</v>
      </c>
      <c r="IU47" s="77">
        <v>4923.9771413604221</v>
      </c>
      <c r="IV47" s="77">
        <v>5288.9039544005473</v>
      </c>
      <c r="IW47" s="77">
        <v>7874.2700119833844</v>
      </c>
      <c r="IX47" s="77">
        <v>10183.176891103452</v>
      </c>
      <c r="IY47" s="77">
        <v>10464.516471649687</v>
      </c>
      <c r="IZ47" s="99">
        <v>6127.5005089703363</v>
      </c>
      <c r="JA47" s="77">
        <v>4962.6998632062205</v>
      </c>
      <c r="JB47" s="77">
        <v>5439.6258047045721</v>
      </c>
      <c r="JC47" s="77">
        <v>7818.7211521196696</v>
      </c>
      <c r="JD47" s="77">
        <v>10369.907570691968</v>
      </c>
      <c r="JE47" s="77">
        <v>11203.534494978978</v>
      </c>
    </row>
    <row r="48" spans="1:265" x14ac:dyDescent="0.2">
      <c r="A48" s="15" t="s">
        <v>57</v>
      </c>
      <c r="B48" s="32">
        <v>16649</v>
      </c>
      <c r="C48" s="51">
        <v>18219</v>
      </c>
      <c r="D48" s="78">
        <v>16025</v>
      </c>
      <c r="E48" s="78">
        <v>14181</v>
      </c>
      <c r="F48" s="78">
        <v>13351</v>
      </c>
      <c r="G48" s="78">
        <v>12646</v>
      </c>
      <c r="H48" s="78">
        <v>11937</v>
      </c>
      <c r="I48" s="78">
        <v>11917</v>
      </c>
      <c r="J48" s="78">
        <v>11896</v>
      </c>
      <c r="K48" s="78">
        <v>11958</v>
      </c>
      <c r="L48" s="78">
        <v>11704</v>
      </c>
      <c r="M48" s="10">
        <v>7955</v>
      </c>
      <c r="N48" s="5">
        <v>10200</v>
      </c>
      <c r="O48" s="77">
        <v>8993</v>
      </c>
      <c r="P48" s="77">
        <v>8341</v>
      </c>
      <c r="Q48" s="77">
        <v>7523</v>
      </c>
      <c r="R48" s="77">
        <v>7179</v>
      </c>
      <c r="S48" s="77">
        <v>6691</v>
      </c>
      <c r="T48" s="77">
        <v>6429</v>
      </c>
      <c r="U48" s="78">
        <v>6555</v>
      </c>
      <c r="V48" s="78">
        <v>6492</v>
      </c>
      <c r="W48" s="78">
        <v>6490</v>
      </c>
      <c r="X48" s="12">
        <f t="shared" si="11"/>
        <v>10453</v>
      </c>
      <c r="Y48" s="5">
        <v>3672</v>
      </c>
      <c r="Z48" s="5">
        <v>2008</v>
      </c>
      <c r="AA48" s="5">
        <v>2127</v>
      </c>
      <c r="AB48" s="5">
        <v>1846</v>
      </c>
      <c r="AC48" s="5">
        <v>800</v>
      </c>
      <c r="AD48" s="12">
        <f t="shared" si="12"/>
        <v>12668</v>
      </c>
      <c r="AE48" s="5">
        <v>5377</v>
      </c>
      <c r="AF48" s="5">
        <v>2121</v>
      </c>
      <c r="AG48" s="5">
        <v>2229</v>
      </c>
      <c r="AH48" s="5">
        <v>1974</v>
      </c>
      <c r="AI48" s="5">
        <v>967</v>
      </c>
      <c r="AJ48" s="99">
        <v>11608</v>
      </c>
      <c r="AK48" s="77">
        <v>5025</v>
      </c>
      <c r="AL48" s="77">
        <v>2000</v>
      </c>
      <c r="AM48" s="77">
        <v>2192</v>
      </c>
      <c r="AN48" s="77">
        <v>1684</v>
      </c>
      <c r="AO48" s="90">
        <v>707</v>
      </c>
      <c r="AP48" s="77">
        <v>10377</v>
      </c>
      <c r="AQ48" s="77">
        <v>4705</v>
      </c>
      <c r="AR48" s="77">
        <v>1637</v>
      </c>
      <c r="AS48" s="77">
        <v>1866</v>
      </c>
      <c r="AT48" s="77">
        <v>1515</v>
      </c>
      <c r="AU48" s="77">
        <v>654</v>
      </c>
      <c r="AV48" s="99">
        <v>9073</v>
      </c>
      <c r="AW48" s="77">
        <v>3885</v>
      </c>
      <c r="AX48" s="77">
        <v>1510</v>
      </c>
      <c r="AY48" s="77">
        <v>1643</v>
      </c>
      <c r="AZ48" s="77">
        <v>1306</v>
      </c>
      <c r="BA48" s="90">
        <v>729</v>
      </c>
      <c r="BB48" s="77">
        <v>8606</v>
      </c>
      <c r="BC48" s="77">
        <v>3526</v>
      </c>
      <c r="BD48" s="77">
        <v>1438</v>
      </c>
      <c r="BE48" s="77">
        <v>1550</v>
      </c>
      <c r="BF48" s="77">
        <v>1305</v>
      </c>
      <c r="BG48" s="90">
        <v>787</v>
      </c>
      <c r="BH48" s="77">
        <v>7981</v>
      </c>
      <c r="BI48" s="77">
        <v>3184</v>
      </c>
      <c r="BJ48" s="77">
        <v>1350</v>
      </c>
      <c r="BK48" s="77">
        <v>1371</v>
      </c>
      <c r="BL48" s="77">
        <v>1285</v>
      </c>
      <c r="BM48" s="90">
        <v>791</v>
      </c>
      <c r="BN48" s="77">
        <v>7587</v>
      </c>
      <c r="BO48" s="77">
        <v>2846</v>
      </c>
      <c r="BP48" s="77">
        <v>1355</v>
      </c>
      <c r="BQ48" s="77">
        <v>1380</v>
      </c>
      <c r="BR48" s="77">
        <v>1224</v>
      </c>
      <c r="BS48" s="77">
        <v>782</v>
      </c>
      <c r="BT48" s="99">
        <v>7336</v>
      </c>
      <c r="BU48" s="77">
        <v>2530</v>
      </c>
      <c r="BV48" s="77">
        <v>1399</v>
      </c>
      <c r="BW48" s="77">
        <v>1416</v>
      </c>
      <c r="BX48" s="77">
        <v>1127</v>
      </c>
      <c r="BY48" s="90">
        <v>864</v>
      </c>
      <c r="BZ48" s="99">
        <v>7366</v>
      </c>
      <c r="CA48" s="77">
        <v>2840</v>
      </c>
      <c r="CB48" s="77">
        <v>1369</v>
      </c>
      <c r="CC48" s="77">
        <v>1283</v>
      </c>
      <c r="CD48" s="77">
        <v>1037</v>
      </c>
      <c r="CE48" s="77">
        <v>837</v>
      </c>
      <c r="CF48" s="99">
        <v>7059</v>
      </c>
      <c r="CG48" s="77">
        <v>2657</v>
      </c>
      <c r="CH48" s="77">
        <v>1377</v>
      </c>
      <c r="CI48" s="77">
        <v>1244</v>
      </c>
      <c r="CJ48" s="77">
        <v>1001</v>
      </c>
      <c r="CK48" s="77">
        <v>780</v>
      </c>
      <c r="CL48" s="10">
        <v>14827.629896324663</v>
      </c>
      <c r="CM48" s="5">
        <v>15414.667400843709</v>
      </c>
      <c r="CN48" s="77">
        <v>16021</v>
      </c>
      <c r="CO48" s="77">
        <v>16967.644500902381</v>
      </c>
      <c r="CP48" s="77">
        <v>16293.232540353154</v>
      </c>
      <c r="CQ48" s="77">
        <v>16075.131487376131</v>
      </c>
      <c r="CR48" s="77">
        <v>15732.680305695889</v>
      </c>
      <c r="CS48" s="77">
        <v>15782.727395063606</v>
      </c>
      <c r="CT48" s="77">
        <v>15744.458578665535</v>
      </c>
      <c r="CU48" s="78">
        <v>15903.710663253723</v>
      </c>
      <c r="CV48" s="78">
        <v>15947.968518702059</v>
      </c>
      <c r="CW48" s="10">
        <v>14687.569317231802</v>
      </c>
      <c r="CX48" s="5">
        <v>15183.245731252382</v>
      </c>
      <c r="CY48" s="77">
        <v>15801</v>
      </c>
      <c r="CZ48" s="77">
        <v>16727.630015832485</v>
      </c>
      <c r="DA48" s="77">
        <v>16068.07016519864</v>
      </c>
      <c r="DB48" s="77">
        <v>15950.986299137345</v>
      </c>
      <c r="DC48" s="77">
        <v>15241.840872071169</v>
      </c>
      <c r="DD48" s="77">
        <v>15707.515963310447</v>
      </c>
      <c r="DE48" s="77">
        <v>15705.799831870283</v>
      </c>
      <c r="DF48" s="78">
        <v>15815.342797135732</v>
      </c>
      <c r="DG48" s="78">
        <v>15898.524578552202</v>
      </c>
      <c r="DH48" s="10">
        <v>3775.5702074167189</v>
      </c>
      <c r="DI48" s="5">
        <v>4478.076960784314</v>
      </c>
      <c r="DJ48" s="77">
        <v>4285</v>
      </c>
      <c r="DK48" s="77">
        <v>4237.920273348519</v>
      </c>
      <c r="DL48" s="77">
        <v>4389.5811511365146</v>
      </c>
      <c r="DM48" s="77">
        <v>4295.2308120908201</v>
      </c>
      <c r="DN48" s="77">
        <v>4504.8580182334481</v>
      </c>
      <c r="DO48" s="77">
        <v>4527.6528231451239</v>
      </c>
      <c r="DP48" s="77">
        <v>4867.9072463768116</v>
      </c>
      <c r="DQ48" s="78">
        <v>4579.4996919285277</v>
      </c>
      <c r="DR48" s="78">
        <v>4945.5502311248074</v>
      </c>
      <c r="DS48" s="10">
        <v>2699.4742179278678</v>
      </c>
      <c r="DT48" s="5">
        <v>4507.2886710239654</v>
      </c>
      <c r="DU48" s="5">
        <v>3829.3356573705178</v>
      </c>
      <c r="DV48" s="5">
        <v>1627.3427362482369</v>
      </c>
      <c r="DW48" s="5">
        <v>242.92145178764898</v>
      </c>
      <c r="DX48" s="5">
        <v>84.678749999999994</v>
      </c>
      <c r="DY48" s="10">
        <v>3434.3921692453428</v>
      </c>
      <c r="DZ48" s="5">
        <v>5178.1058210898273</v>
      </c>
      <c r="EA48" s="5">
        <v>4634.4766619519096</v>
      </c>
      <c r="EB48" s="5">
        <v>2281.041722745626</v>
      </c>
      <c r="EC48" s="5">
        <v>328.73505572441741</v>
      </c>
      <c r="ED48" s="5">
        <v>104.56566701137538</v>
      </c>
      <c r="EE48" s="99">
        <v>3263</v>
      </c>
      <c r="EF48" s="77">
        <v>4938</v>
      </c>
      <c r="EG48" s="77">
        <v>4332</v>
      </c>
      <c r="EH48" s="77">
        <v>1802</v>
      </c>
      <c r="EI48" s="77">
        <v>235</v>
      </c>
      <c r="EJ48" s="90">
        <v>75</v>
      </c>
      <c r="EK48" s="77">
        <v>3339.2085381131346</v>
      </c>
      <c r="EL48" s="77">
        <v>4925.8622741764084</v>
      </c>
      <c r="EM48" s="77">
        <v>4361.6072083078807</v>
      </c>
      <c r="EN48" s="77">
        <v>2056.2872454448016</v>
      </c>
      <c r="EO48" s="77">
        <v>309.13333333333333</v>
      </c>
      <c r="EP48" s="77">
        <v>45.053516819571868</v>
      </c>
      <c r="EQ48" s="10">
        <v>3558.3302105147141</v>
      </c>
      <c r="ER48" s="5">
        <v>5208.1402831402829</v>
      </c>
      <c r="ES48" s="5">
        <v>4810.5701986754966</v>
      </c>
      <c r="ET48" s="5">
        <v>2540.6202069385272</v>
      </c>
      <c r="EU48" s="5">
        <v>415.26952526799386</v>
      </c>
      <c r="EV48" s="5">
        <v>96.794238683127574</v>
      </c>
      <c r="EW48" s="10">
        <v>3484.9341157332092</v>
      </c>
      <c r="EX48" s="5">
        <v>5128.1707317073169</v>
      </c>
      <c r="EY48" s="5">
        <v>4800.9429763560502</v>
      </c>
      <c r="EZ48" s="5">
        <v>2745.3522580645163</v>
      </c>
      <c r="FA48" s="5">
        <v>533.54482758620691</v>
      </c>
      <c r="FB48" s="5">
        <v>68.722998729351971</v>
      </c>
      <c r="FC48" s="10">
        <v>3671.5816313745145</v>
      </c>
      <c r="FD48" s="5">
        <v>5424.9648241206032</v>
      </c>
      <c r="FE48" s="5">
        <v>5128.517037037037</v>
      </c>
      <c r="FF48" s="5">
        <v>3087.2618526622905</v>
      </c>
      <c r="FG48" s="5">
        <v>606.36108949416348</v>
      </c>
      <c r="FH48" s="184">
        <v>119.46523388116309</v>
      </c>
      <c r="FI48" s="5">
        <v>3704.8132331619877</v>
      </c>
      <c r="FJ48" s="5">
        <v>5564.8046380885453</v>
      </c>
      <c r="FK48" s="5">
        <v>5264.3690036900371</v>
      </c>
      <c r="FL48" s="5">
        <v>3091.1311594202898</v>
      </c>
      <c r="FM48" s="5">
        <v>625.85947712418306</v>
      </c>
      <c r="FN48" s="5">
        <v>135.48721227621485</v>
      </c>
      <c r="FO48" s="10">
        <v>4044.5359869138497</v>
      </c>
      <c r="FP48" s="5">
        <v>5797.3304347826088</v>
      </c>
      <c r="FQ48" s="5">
        <v>5421.5189421015011</v>
      </c>
      <c r="FR48" s="5">
        <v>3905.7973163841807</v>
      </c>
      <c r="FS48" s="5">
        <v>1526.7249334516416</v>
      </c>
      <c r="FT48" s="184">
        <v>193.90856481481481</v>
      </c>
      <c r="FU48" s="99">
        <v>3878.6274775997827</v>
      </c>
      <c r="FV48" s="77">
        <v>5700.6848591549297</v>
      </c>
      <c r="FW48" s="77">
        <v>5238.1555880204533</v>
      </c>
      <c r="FX48" s="77">
        <v>3311.2369446609509</v>
      </c>
      <c r="FY48" s="77">
        <v>842.68756027000961</v>
      </c>
      <c r="FZ48" s="77">
        <v>103.71087216248506</v>
      </c>
      <c r="GA48" s="99">
        <v>4326.0889644425552</v>
      </c>
      <c r="GB48" s="77">
        <v>6114.3082423786227</v>
      </c>
      <c r="GC48" s="77">
        <v>5790.7102396514165</v>
      </c>
      <c r="GD48" s="77">
        <v>4022.1905144694533</v>
      </c>
      <c r="GE48" s="77">
        <v>1123.8291708291708</v>
      </c>
      <c r="GF48" s="77">
        <v>243.30641025641026</v>
      </c>
      <c r="GG48" s="10">
        <v>11052.059688907944</v>
      </c>
      <c r="GH48" s="5">
        <v>10936.590440059395</v>
      </c>
      <c r="GI48" s="77">
        <v>11737</v>
      </c>
      <c r="GJ48" s="77">
        <v>12729.724227553863</v>
      </c>
      <c r="GK48" s="77">
        <v>11903.65138921664</v>
      </c>
      <c r="GL48" s="77">
        <v>11779.900675285311</v>
      </c>
      <c r="GM48" s="77">
        <v>11227.822287462441</v>
      </c>
      <c r="GN48" s="77">
        <v>11255.074571918482</v>
      </c>
      <c r="GO48" s="77">
        <v>10876.551332288724</v>
      </c>
      <c r="GP48" s="78">
        <v>11324.210971325196</v>
      </c>
      <c r="GQ48" s="78">
        <v>11002.418287577251</v>
      </c>
      <c r="GR48" s="10">
        <v>11988.095099303935</v>
      </c>
      <c r="GS48" s="5">
        <v>10180.280646207837</v>
      </c>
      <c r="GT48" s="5">
        <v>10858.233659861286</v>
      </c>
      <c r="GU48" s="5">
        <v>13060.226580983566</v>
      </c>
      <c r="GV48" s="5">
        <v>14444.647865444153</v>
      </c>
      <c r="GW48" s="5">
        <v>14602.890567231803</v>
      </c>
      <c r="GX48" s="10">
        <v>11748.85356200704</v>
      </c>
      <c r="GY48" s="5">
        <v>10005.139910162554</v>
      </c>
      <c r="GZ48" s="5">
        <v>10548.769069300473</v>
      </c>
      <c r="HA48" s="5">
        <v>12902.204008506757</v>
      </c>
      <c r="HB48" s="5">
        <v>14854.510675527965</v>
      </c>
      <c r="HC48" s="5">
        <v>15078.680064241007</v>
      </c>
      <c r="HD48" s="99">
        <v>12538</v>
      </c>
      <c r="HE48" s="77">
        <v>10863</v>
      </c>
      <c r="HF48" s="77">
        <v>11469</v>
      </c>
      <c r="HG48" s="77">
        <v>13999</v>
      </c>
      <c r="HH48" s="77">
        <v>15565</v>
      </c>
      <c r="HI48" s="77">
        <v>15725</v>
      </c>
      <c r="HJ48" s="135">
        <v>13388.42147771935</v>
      </c>
      <c r="HK48" s="136">
        <v>11801.767741656076</v>
      </c>
      <c r="HL48" s="136">
        <v>12366.022807524605</v>
      </c>
      <c r="HM48" s="136">
        <v>14671.342770387684</v>
      </c>
      <c r="HN48" s="136">
        <v>16418.49668249915</v>
      </c>
      <c r="HO48" s="137">
        <v>16682.576499012914</v>
      </c>
      <c r="HP48" s="10">
        <v>12509.739954683926</v>
      </c>
      <c r="HQ48" s="5">
        <v>10859.929882058357</v>
      </c>
      <c r="HR48" s="5">
        <v>11257.499966523144</v>
      </c>
      <c r="HS48" s="5">
        <v>13527.449958260113</v>
      </c>
      <c r="HT48" s="5">
        <v>15652.800639930647</v>
      </c>
      <c r="HU48" s="5">
        <v>15971.275926515513</v>
      </c>
      <c r="HV48" s="10">
        <v>12466.052183404136</v>
      </c>
      <c r="HW48" s="5">
        <v>10822.815567430029</v>
      </c>
      <c r="HX48" s="5">
        <v>11150.043322781294</v>
      </c>
      <c r="HY48" s="5">
        <v>13205.634041072828</v>
      </c>
      <c r="HZ48" s="5">
        <v>15417.441471551138</v>
      </c>
      <c r="IA48" s="5">
        <v>15882.263300407993</v>
      </c>
      <c r="IB48" s="10">
        <v>11570.259240696654</v>
      </c>
      <c r="IC48" s="5">
        <v>9816.8760479505654</v>
      </c>
      <c r="ID48" s="5">
        <v>10113.323835034131</v>
      </c>
      <c r="IE48" s="5">
        <v>12154.579019408879</v>
      </c>
      <c r="IF48" s="5">
        <v>14635.479782577006</v>
      </c>
      <c r="IG48" s="184">
        <v>15122.375638190006</v>
      </c>
      <c r="IH48" s="5">
        <v>12002.70273014846</v>
      </c>
      <c r="II48" s="5">
        <v>10142.711325221902</v>
      </c>
      <c r="IJ48" s="5">
        <v>10443.14695962041</v>
      </c>
      <c r="IK48" s="5">
        <v>12616.384803890156</v>
      </c>
      <c r="IL48" s="5">
        <v>15081.656486186264</v>
      </c>
      <c r="IM48" s="5">
        <v>15572.028751034231</v>
      </c>
      <c r="IN48" s="99">
        <v>11661.263844956433</v>
      </c>
      <c r="IO48" s="77">
        <v>9908.4693970876742</v>
      </c>
      <c r="IP48" s="77">
        <v>10284.280889768783</v>
      </c>
      <c r="IQ48" s="77">
        <v>11800.002515486103</v>
      </c>
      <c r="IR48" s="77">
        <v>14179.074898418641</v>
      </c>
      <c r="IS48" s="77">
        <v>15511.891267055467</v>
      </c>
      <c r="IT48" s="99">
        <v>11936.71531953595</v>
      </c>
      <c r="IU48" s="77">
        <v>10114.657937980803</v>
      </c>
      <c r="IV48" s="77">
        <v>10577.18720911528</v>
      </c>
      <c r="IW48" s="77">
        <v>12504.105852474782</v>
      </c>
      <c r="IX48" s="77">
        <v>14972.655236865723</v>
      </c>
      <c r="IY48" s="77">
        <v>15711.631924973248</v>
      </c>
      <c r="IZ48" s="99">
        <v>11572.435614109647</v>
      </c>
      <c r="JA48" s="77">
        <v>9784.2163361735802</v>
      </c>
      <c r="JB48" s="77">
        <v>10107.814338900786</v>
      </c>
      <c r="JC48" s="77">
        <v>11876.334064082748</v>
      </c>
      <c r="JD48" s="77">
        <v>14774.695407723031</v>
      </c>
      <c r="JE48" s="77">
        <v>15655.218168295793</v>
      </c>
    </row>
    <row r="49" spans="1:265" x14ac:dyDescent="0.2">
      <c r="A49" s="15" t="s">
        <v>58</v>
      </c>
      <c r="B49" s="32">
        <v>13701</v>
      </c>
      <c r="C49" s="51">
        <v>17070</v>
      </c>
      <c r="D49" s="78">
        <v>17601</v>
      </c>
      <c r="E49" s="78">
        <v>17221</v>
      </c>
      <c r="F49" s="78">
        <v>15959</v>
      </c>
      <c r="G49" s="78">
        <v>15837</v>
      </c>
      <c r="H49" s="78">
        <v>15374</v>
      </c>
      <c r="I49" s="78">
        <v>13757</v>
      </c>
      <c r="J49" s="78">
        <v>14057</v>
      </c>
      <c r="K49" s="78">
        <v>14465</v>
      </c>
      <c r="L49" s="78">
        <v>14192</v>
      </c>
      <c r="M49" s="10">
        <v>9210</v>
      </c>
      <c r="N49" s="5">
        <v>11958</v>
      </c>
      <c r="O49" s="77">
        <v>13296</v>
      </c>
      <c r="P49" s="77">
        <v>13856</v>
      </c>
      <c r="Q49" s="77">
        <v>12755</v>
      </c>
      <c r="R49" s="77">
        <v>13460</v>
      </c>
      <c r="S49" s="77">
        <v>13005</v>
      </c>
      <c r="T49" s="77">
        <v>11125</v>
      </c>
      <c r="U49" s="78">
        <v>11276</v>
      </c>
      <c r="V49" s="78">
        <v>11919</v>
      </c>
      <c r="W49" s="78">
        <v>11679</v>
      </c>
      <c r="X49" s="12">
        <f t="shared" si="11"/>
        <v>6917</v>
      </c>
      <c r="Y49" s="5">
        <v>3737</v>
      </c>
      <c r="Z49" s="5">
        <v>1602</v>
      </c>
      <c r="AA49" s="5">
        <v>992</v>
      </c>
      <c r="AB49" s="5">
        <v>439</v>
      </c>
      <c r="AC49" s="5">
        <v>147</v>
      </c>
      <c r="AD49" s="12">
        <f t="shared" si="12"/>
        <v>9405</v>
      </c>
      <c r="AE49" s="5">
        <v>5582</v>
      </c>
      <c r="AF49" s="5">
        <v>1997</v>
      </c>
      <c r="AG49" s="5">
        <v>1209</v>
      </c>
      <c r="AH49" s="5">
        <v>438</v>
      </c>
      <c r="AI49" s="5">
        <v>179</v>
      </c>
      <c r="AJ49" s="99">
        <v>10936</v>
      </c>
      <c r="AK49" s="77">
        <v>6512</v>
      </c>
      <c r="AL49" s="77">
        <v>2096</v>
      </c>
      <c r="AM49" s="77">
        <v>1631</v>
      </c>
      <c r="AN49" s="77">
        <v>521</v>
      </c>
      <c r="AO49" s="90">
        <v>176</v>
      </c>
      <c r="AP49" s="77">
        <v>11795</v>
      </c>
      <c r="AQ49" s="77">
        <v>6654</v>
      </c>
      <c r="AR49" s="77">
        <v>2153</v>
      </c>
      <c r="AS49" s="77">
        <v>1785</v>
      </c>
      <c r="AT49" s="77">
        <v>848</v>
      </c>
      <c r="AU49" s="77">
        <v>355</v>
      </c>
      <c r="AV49" s="99">
        <v>10106</v>
      </c>
      <c r="AW49" s="77">
        <v>5918</v>
      </c>
      <c r="AX49" s="77">
        <v>2005</v>
      </c>
      <c r="AY49" s="77">
        <v>1503</v>
      </c>
      <c r="AZ49" s="77">
        <v>517</v>
      </c>
      <c r="BA49" s="90">
        <v>163</v>
      </c>
      <c r="BB49" s="77">
        <v>9961</v>
      </c>
      <c r="BC49" s="77">
        <v>5682</v>
      </c>
      <c r="BD49" s="77">
        <v>2031</v>
      </c>
      <c r="BE49" s="77">
        <v>1570</v>
      </c>
      <c r="BF49" s="77">
        <v>476</v>
      </c>
      <c r="BG49" s="90">
        <v>202</v>
      </c>
      <c r="BH49" s="77">
        <v>9283</v>
      </c>
      <c r="BI49" s="77">
        <v>5204</v>
      </c>
      <c r="BJ49" s="77">
        <v>1881</v>
      </c>
      <c r="BK49" s="77">
        <v>1554</v>
      </c>
      <c r="BL49" s="77">
        <v>448</v>
      </c>
      <c r="BM49" s="90">
        <v>196</v>
      </c>
      <c r="BN49" s="77">
        <v>7977</v>
      </c>
      <c r="BO49" s="77">
        <v>4161</v>
      </c>
      <c r="BP49" s="77">
        <v>1642</v>
      </c>
      <c r="BQ49" s="77">
        <v>1458</v>
      </c>
      <c r="BR49" s="77">
        <v>502</v>
      </c>
      <c r="BS49" s="77">
        <v>214</v>
      </c>
      <c r="BT49" s="99">
        <v>7899</v>
      </c>
      <c r="BU49" s="77">
        <v>4009</v>
      </c>
      <c r="BV49" s="77">
        <v>1707</v>
      </c>
      <c r="BW49" s="77">
        <v>1436</v>
      </c>
      <c r="BX49" s="77">
        <v>515</v>
      </c>
      <c r="BY49" s="90">
        <v>232</v>
      </c>
      <c r="BZ49" s="99">
        <v>8238</v>
      </c>
      <c r="CA49" s="77">
        <v>4065</v>
      </c>
      <c r="CB49" s="77">
        <v>1834</v>
      </c>
      <c r="CC49" s="77">
        <v>1498</v>
      </c>
      <c r="CD49" s="77">
        <v>624</v>
      </c>
      <c r="CE49" s="77">
        <v>217</v>
      </c>
      <c r="CF49" s="99">
        <v>7836</v>
      </c>
      <c r="CG49" s="77">
        <v>3738</v>
      </c>
      <c r="CH49" s="77">
        <v>1686</v>
      </c>
      <c r="CI49" s="77">
        <v>1544</v>
      </c>
      <c r="CJ49" s="77">
        <v>600</v>
      </c>
      <c r="CK49" s="77">
        <v>268</v>
      </c>
      <c r="CL49" s="10">
        <v>9047.2742090975407</v>
      </c>
      <c r="CM49" s="5">
        <v>9892.2735940590828</v>
      </c>
      <c r="CN49" s="77">
        <v>9814</v>
      </c>
      <c r="CO49" s="77">
        <v>10809.315348367836</v>
      </c>
      <c r="CP49" s="77">
        <v>11029.131706212649</v>
      </c>
      <c r="CQ49" s="77">
        <v>11252.677943288983</v>
      </c>
      <c r="CR49" s="77">
        <v>10924.959966053382</v>
      </c>
      <c r="CS49" s="77">
        <v>11059.410963961094</v>
      </c>
      <c r="CT49" s="77">
        <v>11144.824227904819</v>
      </c>
      <c r="CU49" s="78">
        <v>11276.734536147716</v>
      </c>
      <c r="CV49" s="78">
        <v>11554.207659646821</v>
      </c>
      <c r="CW49" s="10">
        <v>9470.6396391761027</v>
      </c>
      <c r="CX49" s="5">
        <v>10169.36429293318</v>
      </c>
      <c r="CY49" s="77">
        <v>10180</v>
      </c>
      <c r="CZ49" s="77">
        <v>11134.325757623907</v>
      </c>
      <c r="DA49" s="77">
        <v>11468.832051716281</v>
      </c>
      <c r="DB49" s="77">
        <v>11746.731128083829</v>
      </c>
      <c r="DC49" s="77">
        <v>12602.14987286585</v>
      </c>
      <c r="DD49" s="77">
        <v>13083.958207018622</v>
      </c>
      <c r="DE49" s="77">
        <v>11672.712310520608</v>
      </c>
      <c r="DF49" s="78">
        <v>11769.186382729684</v>
      </c>
      <c r="DG49" s="78">
        <v>12118.714189270882</v>
      </c>
      <c r="DH49" s="10">
        <v>3106.6387193489668</v>
      </c>
      <c r="DI49" s="5">
        <v>3824.5634721525339</v>
      </c>
      <c r="DJ49" s="77">
        <v>4135</v>
      </c>
      <c r="DK49" s="77">
        <v>4156.4548210161665</v>
      </c>
      <c r="DL49" s="77">
        <v>4255.3115640925125</v>
      </c>
      <c r="DM49" s="77">
        <v>4312.7038632986623</v>
      </c>
      <c r="DN49" s="77">
        <v>4272.3857747020375</v>
      </c>
      <c r="DO49" s="77">
        <v>4466.4298426966288</v>
      </c>
      <c r="DP49" s="77">
        <v>4525.316158212132</v>
      </c>
      <c r="DQ49" s="78">
        <v>4706.4547361355817</v>
      </c>
      <c r="DR49" s="78">
        <v>4912.4990153266544</v>
      </c>
      <c r="DS49" s="10">
        <v>3328.6876241839341</v>
      </c>
      <c r="DT49" s="5">
        <v>4069.1526898734178</v>
      </c>
      <c r="DU49" s="5">
        <v>3029.9868735083533</v>
      </c>
      <c r="DV49" s="5">
        <v>2195.4586693548385</v>
      </c>
      <c r="DW49" s="5">
        <v>1363.0432801822324</v>
      </c>
      <c r="DX49" s="5">
        <v>1150.8639455782313</v>
      </c>
      <c r="DY49" s="10">
        <v>4229.0552897395</v>
      </c>
      <c r="DZ49" s="5">
        <v>4853.1995700465786</v>
      </c>
      <c r="EA49" s="5">
        <v>4102.5237856785179</v>
      </c>
      <c r="EB49" s="5">
        <v>2678.3382961124898</v>
      </c>
      <c r="EC49" s="5">
        <v>2098.51598173516</v>
      </c>
      <c r="ED49" s="5">
        <v>1864.2681564245811</v>
      </c>
      <c r="EE49" s="99">
        <v>4255</v>
      </c>
      <c r="EF49" s="77">
        <v>4903</v>
      </c>
      <c r="EG49" s="77">
        <v>4133</v>
      </c>
      <c r="EH49" s="77">
        <v>2716</v>
      </c>
      <c r="EI49" s="77">
        <v>2256</v>
      </c>
      <c r="EJ49" s="90">
        <v>1911</v>
      </c>
      <c r="EK49" s="77">
        <v>3986.4194150063586</v>
      </c>
      <c r="EL49" s="77">
        <v>4926.0401262398555</v>
      </c>
      <c r="EM49" s="77">
        <v>3866.2898281467719</v>
      </c>
      <c r="EN49" s="77">
        <v>2353.9815126050421</v>
      </c>
      <c r="EO49" s="77">
        <v>1416.7700471698113</v>
      </c>
      <c r="EP49" s="77">
        <v>1449.4253521126761</v>
      </c>
      <c r="EQ49" s="10">
        <v>4107.4456758361366</v>
      </c>
      <c r="ER49" s="5">
        <v>4852.4807367353833</v>
      </c>
      <c r="ES49" s="5">
        <v>3890.8533665835412</v>
      </c>
      <c r="ET49" s="5">
        <v>2453.0206254158352</v>
      </c>
      <c r="EU49" s="5">
        <v>1895.7717601547388</v>
      </c>
      <c r="EV49" s="5">
        <v>1992.0245398773006</v>
      </c>
      <c r="EW49" s="10">
        <v>4478.2123280795104</v>
      </c>
      <c r="EX49" s="5">
        <v>5129.9359380499827</v>
      </c>
      <c r="EY49" s="5">
        <v>4561.9611029049729</v>
      </c>
      <c r="EZ49" s="5">
        <v>3101.1662420382168</v>
      </c>
      <c r="FA49" s="5">
        <v>2073.6848739495799</v>
      </c>
      <c r="FB49" s="5">
        <v>1672.9158415841584</v>
      </c>
      <c r="FC49" s="10">
        <v>4497.8345362490572</v>
      </c>
      <c r="FD49" s="5">
        <v>5103.3209069946197</v>
      </c>
      <c r="FE49" s="5">
        <v>4671.6501860712387</v>
      </c>
      <c r="FF49" s="5">
        <v>3226.669884169884</v>
      </c>
      <c r="FG49" s="5">
        <v>2223.09375</v>
      </c>
      <c r="FH49" s="184">
        <v>2031.3826530612246</v>
      </c>
      <c r="FI49" s="5">
        <v>4487.0487651999501</v>
      </c>
      <c r="FJ49" s="5">
        <v>5321.0860370103337</v>
      </c>
      <c r="FK49" s="5">
        <v>4703.0401948842873</v>
      </c>
      <c r="FL49" s="5">
        <v>3015.3834019204392</v>
      </c>
      <c r="FM49" s="5">
        <v>1975.9043824701196</v>
      </c>
      <c r="FN49" s="5">
        <v>2530.0186915887853</v>
      </c>
      <c r="FO49" s="10">
        <v>4613.5847575642483</v>
      </c>
      <c r="FP49" s="5">
        <v>5378.1753554502366</v>
      </c>
      <c r="FQ49" s="5">
        <v>4999.8008201523144</v>
      </c>
      <c r="FR49" s="5">
        <v>3321.3857938718661</v>
      </c>
      <c r="FS49" s="5">
        <v>2252.1553398058254</v>
      </c>
      <c r="FT49" s="184">
        <v>1799.875</v>
      </c>
      <c r="FU49" s="99">
        <v>4795.518329691673</v>
      </c>
      <c r="FV49" s="77">
        <v>5650.6696186961872</v>
      </c>
      <c r="FW49" s="77">
        <v>5207.9754634678302</v>
      </c>
      <c r="FX49" s="77">
        <v>3464.3491321762349</v>
      </c>
      <c r="FY49" s="77">
        <v>2132.0512820512822</v>
      </c>
      <c r="FZ49" s="77">
        <v>2138.6451612903224</v>
      </c>
      <c r="GA49" s="99">
        <v>4871.747575293517</v>
      </c>
      <c r="GB49" s="77">
        <v>6017.167736757624</v>
      </c>
      <c r="GC49" s="77">
        <v>5390.3084223013047</v>
      </c>
      <c r="GD49" s="77">
        <v>3384.5880829015546</v>
      </c>
      <c r="GE49" s="77">
        <v>1750.6116666666667</v>
      </c>
      <c r="GF49" s="77">
        <v>1188.8432835820895</v>
      </c>
      <c r="GG49" s="10">
        <v>5940.6354897485744</v>
      </c>
      <c r="GH49" s="5">
        <v>6067.7101219065489</v>
      </c>
      <c r="GI49" s="77">
        <v>5678</v>
      </c>
      <c r="GJ49" s="77">
        <v>6652.8605273516696</v>
      </c>
      <c r="GK49" s="77">
        <v>6773.8201421201366</v>
      </c>
      <c r="GL49" s="77">
        <v>6939.9740799903211</v>
      </c>
      <c r="GM49" s="77">
        <v>6652.5741913513448</v>
      </c>
      <c r="GN49" s="77">
        <v>6592.9811212644654</v>
      </c>
      <c r="GO49" s="77">
        <v>6619.5080696926871</v>
      </c>
      <c r="GP49" s="78">
        <v>6570.2798000121347</v>
      </c>
      <c r="GQ49" s="78">
        <v>6641.708644320167</v>
      </c>
      <c r="GR49" s="10">
        <v>6141.9520149921682</v>
      </c>
      <c r="GS49" s="5">
        <v>5401.4869493026854</v>
      </c>
      <c r="GT49" s="5">
        <v>6440.6527656677499</v>
      </c>
      <c r="GU49" s="5">
        <v>7275.1809698212637</v>
      </c>
      <c r="GV49" s="5">
        <v>8107.5963589938701</v>
      </c>
      <c r="GW49" s="5">
        <v>8319.7756935978723</v>
      </c>
      <c r="GX49" s="10">
        <v>5940.3090031936799</v>
      </c>
      <c r="GY49" s="5">
        <v>5316.1647228866013</v>
      </c>
      <c r="GZ49" s="5">
        <v>6066.840507254662</v>
      </c>
      <c r="HA49" s="5">
        <v>7491.0259968206901</v>
      </c>
      <c r="HB49" s="5">
        <v>8070.8483111980204</v>
      </c>
      <c r="HC49" s="5">
        <v>8305.0961365085986</v>
      </c>
      <c r="HD49" s="99">
        <v>5925</v>
      </c>
      <c r="HE49" s="77">
        <v>5277</v>
      </c>
      <c r="HF49" s="77">
        <v>6047</v>
      </c>
      <c r="HG49" s="77">
        <v>7464</v>
      </c>
      <c r="HH49" s="77">
        <v>7924</v>
      </c>
      <c r="HI49" s="77">
        <v>8270</v>
      </c>
      <c r="HJ49" s="135">
        <v>7147.906342617548</v>
      </c>
      <c r="HK49" s="136">
        <v>6208.2856313840512</v>
      </c>
      <c r="HL49" s="136">
        <v>7268.0359294771351</v>
      </c>
      <c r="HM49" s="136">
        <v>8780.344245018865</v>
      </c>
      <c r="HN49" s="136">
        <v>9717.5557104540949</v>
      </c>
      <c r="HO49" s="137">
        <v>9684.9004055112309</v>
      </c>
      <c r="HP49" s="10">
        <v>7361.3863758801444</v>
      </c>
      <c r="HQ49" s="5">
        <v>6616.3513149808978</v>
      </c>
      <c r="HR49" s="5">
        <v>7577.9786851327399</v>
      </c>
      <c r="HS49" s="5">
        <v>9015.8114263004463</v>
      </c>
      <c r="HT49" s="5">
        <v>9573.0602915615418</v>
      </c>
      <c r="HU49" s="5">
        <v>9476.8075118389806</v>
      </c>
      <c r="HV49" s="10">
        <v>7268.518800004319</v>
      </c>
      <c r="HW49" s="5">
        <v>6616.7951900338467</v>
      </c>
      <c r="HX49" s="5">
        <v>7184.7700251788565</v>
      </c>
      <c r="HY49" s="5">
        <v>8645.5648860456131</v>
      </c>
      <c r="HZ49" s="5">
        <v>9673.0462541342495</v>
      </c>
      <c r="IA49" s="5">
        <v>10073.81528649967</v>
      </c>
      <c r="IB49" s="10">
        <v>8104.3153366167926</v>
      </c>
      <c r="IC49" s="5">
        <v>7498.8289658712301</v>
      </c>
      <c r="ID49" s="5">
        <v>7930.4996867946111</v>
      </c>
      <c r="IE49" s="5">
        <v>9375.4799886959663</v>
      </c>
      <c r="IF49" s="5">
        <v>10379.05612286585</v>
      </c>
      <c r="IG49" s="184">
        <v>10570.767219804626</v>
      </c>
      <c r="IH49" s="5">
        <v>8596.9094418186723</v>
      </c>
      <c r="II49" s="5">
        <v>7762.8721700082888</v>
      </c>
      <c r="IJ49" s="5">
        <v>8380.9180121343343</v>
      </c>
      <c r="IK49" s="5">
        <v>10068.574805098184</v>
      </c>
      <c r="IL49" s="5">
        <v>11108.053824548502</v>
      </c>
      <c r="IM49" s="5">
        <v>10553.939515429836</v>
      </c>
      <c r="IN49" s="99">
        <v>7059.12755295636</v>
      </c>
      <c r="IO49" s="77">
        <v>6294.5369550703717</v>
      </c>
      <c r="IP49" s="77">
        <v>6672.9114903682939</v>
      </c>
      <c r="IQ49" s="77">
        <v>8351.3265166487417</v>
      </c>
      <c r="IR49" s="77">
        <v>9420.5569707147824</v>
      </c>
      <c r="IS49" s="77">
        <v>9872.8373105206083</v>
      </c>
      <c r="IT49" s="99">
        <v>6973.6680530380108</v>
      </c>
      <c r="IU49" s="77">
        <v>6118.5167640334967</v>
      </c>
      <c r="IV49" s="77">
        <v>6561.2109192618536</v>
      </c>
      <c r="IW49" s="77">
        <v>8304.8372505534498</v>
      </c>
      <c r="IX49" s="77">
        <v>9637.1351006784025</v>
      </c>
      <c r="IY49" s="77">
        <v>9630.5412214393618</v>
      </c>
      <c r="IZ49" s="99">
        <v>7246.9666139773653</v>
      </c>
      <c r="JA49" s="77">
        <v>6101.5464525132584</v>
      </c>
      <c r="JB49" s="77">
        <v>6728.4057669695776</v>
      </c>
      <c r="JC49" s="77">
        <v>8734.1261063693273</v>
      </c>
      <c r="JD49" s="77">
        <v>10368.102522604215</v>
      </c>
      <c r="JE49" s="77">
        <v>10929.870905688793</v>
      </c>
    </row>
    <row r="50" spans="1:265" x14ac:dyDescent="0.2">
      <c r="A50" s="15" t="s">
        <v>59</v>
      </c>
      <c r="B50" s="32">
        <v>4474</v>
      </c>
      <c r="C50" s="51">
        <v>5190</v>
      </c>
      <c r="D50" s="78">
        <v>5022</v>
      </c>
      <c r="E50" s="78">
        <v>4860</v>
      </c>
      <c r="F50" s="78">
        <v>4768</v>
      </c>
      <c r="G50" s="78">
        <v>4515</v>
      </c>
      <c r="H50" s="78">
        <v>4244</v>
      </c>
      <c r="I50" s="78">
        <v>4048</v>
      </c>
      <c r="J50" s="78">
        <v>4308</v>
      </c>
      <c r="K50" s="78">
        <v>3798</v>
      </c>
      <c r="L50" s="78">
        <v>4031</v>
      </c>
      <c r="M50" s="10">
        <v>2336</v>
      </c>
      <c r="N50" s="5">
        <v>3328</v>
      </c>
      <c r="O50" s="77">
        <v>3330</v>
      </c>
      <c r="P50" s="77">
        <v>3161</v>
      </c>
      <c r="Q50" s="77">
        <v>3223</v>
      </c>
      <c r="R50" s="77">
        <v>2972</v>
      </c>
      <c r="S50" s="77">
        <v>2917</v>
      </c>
      <c r="T50" s="77">
        <v>2534</v>
      </c>
      <c r="U50" s="78">
        <v>2523</v>
      </c>
      <c r="V50" s="78">
        <v>2426</v>
      </c>
      <c r="W50" s="78">
        <v>2571</v>
      </c>
      <c r="X50" s="12">
        <f t="shared" si="11"/>
        <v>2431</v>
      </c>
      <c r="Y50" s="5">
        <v>1725</v>
      </c>
      <c r="Z50" s="5">
        <v>382</v>
      </c>
      <c r="AA50" s="5">
        <v>227</v>
      </c>
      <c r="AB50" s="5">
        <v>73</v>
      </c>
      <c r="AC50" s="5">
        <v>24</v>
      </c>
      <c r="AD50" s="12">
        <f t="shared" si="12"/>
        <v>2969</v>
      </c>
      <c r="AE50" s="5">
        <v>1995</v>
      </c>
      <c r="AF50" s="5">
        <v>456</v>
      </c>
      <c r="AG50" s="5">
        <v>368</v>
      </c>
      <c r="AH50" s="5">
        <v>105</v>
      </c>
      <c r="AI50" s="5">
        <v>45</v>
      </c>
      <c r="AJ50" s="99">
        <v>3309</v>
      </c>
      <c r="AK50" s="77">
        <v>1472</v>
      </c>
      <c r="AL50" s="77">
        <v>603</v>
      </c>
      <c r="AM50" s="77">
        <v>726</v>
      </c>
      <c r="AN50" s="77">
        <v>393</v>
      </c>
      <c r="AO50" s="90">
        <v>115</v>
      </c>
      <c r="AP50" s="77">
        <v>3309</v>
      </c>
      <c r="AQ50" s="77">
        <v>1569</v>
      </c>
      <c r="AR50" s="77">
        <v>526</v>
      </c>
      <c r="AS50" s="77">
        <v>638</v>
      </c>
      <c r="AT50" s="77">
        <v>437</v>
      </c>
      <c r="AU50" s="77">
        <v>139</v>
      </c>
      <c r="AV50" s="99">
        <v>3159</v>
      </c>
      <c r="AW50" s="77">
        <v>1359</v>
      </c>
      <c r="AX50" s="77">
        <v>476</v>
      </c>
      <c r="AY50" s="77">
        <v>553</v>
      </c>
      <c r="AZ50" s="77">
        <v>385</v>
      </c>
      <c r="BA50" s="90">
        <v>386</v>
      </c>
      <c r="BB50" s="77">
        <v>2878</v>
      </c>
      <c r="BC50" s="77">
        <v>1216</v>
      </c>
      <c r="BD50" s="77">
        <v>432</v>
      </c>
      <c r="BE50" s="77">
        <v>522</v>
      </c>
      <c r="BF50" s="77">
        <v>358</v>
      </c>
      <c r="BG50" s="90">
        <v>350</v>
      </c>
      <c r="BH50" s="77">
        <v>2742</v>
      </c>
      <c r="BI50" s="77">
        <v>1056</v>
      </c>
      <c r="BJ50" s="77">
        <v>451</v>
      </c>
      <c r="BK50" s="77">
        <v>474</v>
      </c>
      <c r="BL50" s="77">
        <v>356</v>
      </c>
      <c r="BM50" s="90">
        <v>405</v>
      </c>
      <c r="BN50" s="77">
        <v>2464</v>
      </c>
      <c r="BO50" s="77">
        <v>877</v>
      </c>
      <c r="BP50" s="77">
        <v>452</v>
      </c>
      <c r="BQ50" s="77">
        <v>519</v>
      </c>
      <c r="BR50" s="77">
        <v>408</v>
      </c>
      <c r="BS50" s="77">
        <v>208</v>
      </c>
      <c r="BT50" s="99">
        <v>2547</v>
      </c>
      <c r="BU50" s="77">
        <v>897</v>
      </c>
      <c r="BV50" s="77">
        <v>493</v>
      </c>
      <c r="BW50" s="77">
        <v>530</v>
      </c>
      <c r="BX50" s="77">
        <v>388</v>
      </c>
      <c r="BY50" s="90">
        <v>239</v>
      </c>
      <c r="BZ50" s="99">
        <v>2314</v>
      </c>
      <c r="CA50" s="77">
        <v>794</v>
      </c>
      <c r="CB50" s="77">
        <v>428</v>
      </c>
      <c r="CC50" s="77">
        <v>482</v>
      </c>
      <c r="CD50" s="77">
        <v>394</v>
      </c>
      <c r="CE50" s="77">
        <v>216</v>
      </c>
      <c r="CF50" s="99">
        <v>2380</v>
      </c>
      <c r="CG50" s="77">
        <v>799</v>
      </c>
      <c r="CH50" s="77">
        <v>435</v>
      </c>
      <c r="CI50" s="77">
        <v>484</v>
      </c>
      <c r="CJ50" s="77">
        <v>380</v>
      </c>
      <c r="CK50" s="77">
        <v>282</v>
      </c>
      <c r="CL50" s="10">
        <v>9066.9198036867383</v>
      </c>
      <c r="CM50" s="5">
        <v>9262.3504168740237</v>
      </c>
      <c r="CN50" s="77">
        <v>9727</v>
      </c>
      <c r="CO50" s="77">
        <v>10079.544627278432</v>
      </c>
      <c r="CP50" s="77">
        <v>10812.607904922335</v>
      </c>
      <c r="CQ50" s="77">
        <v>10718.946338011932</v>
      </c>
      <c r="CR50" s="77">
        <v>10914.310895511822</v>
      </c>
      <c r="CS50" s="77">
        <v>11438.912317080967</v>
      </c>
      <c r="CT50" s="77">
        <v>11539.716690853344</v>
      </c>
      <c r="CU50" s="78">
        <v>11587.746012508291</v>
      </c>
      <c r="CV50" s="78">
        <v>11565.291283363955</v>
      </c>
      <c r="CW50" s="10">
        <v>9471.3549928615503</v>
      </c>
      <c r="CX50" s="5">
        <v>9305.4769014720368</v>
      </c>
      <c r="CY50" s="77">
        <v>9776</v>
      </c>
      <c r="CZ50" s="77">
        <v>10095.006537228594</v>
      </c>
      <c r="DA50" s="77">
        <v>10799.794505775571</v>
      </c>
      <c r="DB50" s="77">
        <v>10736.963274415384</v>
      </c>
      <c r="DC50" s="77">
        <v>10285.596448409358</v>
      </c>
      <c r="DD50" s="77">
        <v>10832.040641880243</v>
      </c>
      <c r="DE50" s="77">
        <v>11677.456710614639</v>
      </c>
      <c r="DF50" s="78">
        <v>11651.133790901044</v>
      </c>
      <c r="DG50" s="78">
        <v>11683.767476720417</v>
      </c>
      <c r="DH50" s="10">
        <v>2877.7564212328766</v>
      </c>
      <c r="DI50" s="5">
        <v>3429.1502403846152</v>
      </c>
      <c r="DJ50" s="77">
        <v>3376</v>
      </c>
      <c r="DK50" s="77">
        <v>3370.9724770642201</v>
      </c>
      <c r="DL50" s="77">
        <v>3634.8290412659012</v>
      </c>
      <c r="DM50" s="77">
        <v>3713.4713997308208</v>
      </c>
      <c r="DN50" s="77">
        <v>3712.9578333904697</v>
      </c>
      <c r="DO50" s="77">
        <v>3899.0966850828731</v>
      </c>
      <c r="DP50" s="77">
        <v>3869.5762980578675</v>
      </c>
      <c r="DQ50" s="78">
        <v>4046.3775762572136</v>
      </c>
      <c r="DR50" s="78">
        <v>4159.9517697394012</v>
      </c>
      <c r="DS50" s="10">
        <v>2456.4335664335663</v>
      </c>
      <c r="DT50" s="5">
        <v>2320.2208695652175</v>
      </c>
      <c r="DU50" s="5">
        <v>3592.0078534031413</v>
      </c>
      <c r="DV50" s="5">
        <v>2184.2378854625549</v>
      </c>
      <c r="DW50" s="5">
        <v>1115.6164383561643</v>
      </c>
      <c r="DX50" s="5">
        <v>825</v>
      </c>
      <c r="DY50" s="10">
        <v>3535.9855170090941</v>
      </c>
      <c r="DZ50" s="5">
        <v>3792.6060150375938</v>
      </c>
      <c r="EA50" s="5">
        <v>4207.4276315789475</v>
      </c>
      <c r="EB50" s="5">
        <v>2391.5054347826085</v>
      </c>
      <c r="EC50" s="5">
        <v>912.40952380952376</v>
      </c>
      <c r="ED50" s="5">
        <v>836.17777777777781</v>
      </c>
      <c r="EE50" s="99">
        <v>3087</v>
      </c>
      <c r="EF50" s="77">
        <v>4483</v>
      </c>
      <c r="EG50" s="77">
        <v>3883</v>
      </c>
      <c r="EH50" s="77">
        <v>1551</v>
      </c>
      <c r="EI50" s="77">
        <v>347</v>
      </c>
      <c r="EJ50" s="90">
        <v>110</v>
      </c>
      <c r="EK50" s="77">
        <v>2954.4780900574192</v>
      </c>
      <c r="EL50" s="77">
        <v>4120.6437221159977</v>
      </c>
      <c r="EM50" s="77">
        <v>3958.0950570342206</v>
      </c>
      <c r="EN50" s="77">
        <v>1660.3620689655172</v>
      </c>
      <c r="EO50" s="77">
        <v>334.02059496567506</v>
      </c>
      <c r="EP50" s="77">
        <v>171.5251798561151</v>
      </c>
      <c r="EQ50" s="10">
        <v>3445.5982905982905</v>
      </c>
      <c r="ER50" s="5">
        <v>4496.3149374540099</v>
      </c>
      <c r="ES50" s="5">
        <v>4541.9012605042017</v>
      </c>
      <c r="ET50" s="5">
        <v>2412.2603978300181</v>
      </c>
      <c r="EU50" s="5">
        <v>655.66493506493509</v>
      </c>
      <c r="EV50" s="5">
        <v>2657.5051813471505</v>
      </c>
      <c r="EW50" s="10">
        <v>3591.5785267546908</v>
      </c>
      <c r="EX50" s="5">
        <v>4639.3256578947367</v>
      </c>
      <c r="EY50" s="5">
        <v>4731.5763888888887</v>
      </c>
      <c r="EZ50" s="5">
        <v>2670.3352490421457</v>
      </c>
      <c r="FA50" s="5">
        <v>908.47765363128497</v>
      </c>
      <c r="FB50" s="5">
        <v>2662.72</v>
      </c>
      <c r="FC50" s="10">
        <v>3626.9547775346464</v>
      </c>
      <c r="FD50" s="5">
        <v>4763.074810606061</v>
      </c>
      <c r="FE50" s="5">
        <v>4822.4878048780483</v>
      </c>
      <c r="FF50" s="5">
        <v>2945.2869198312237</v>
      </c>
      <c r="FG50" s="5">
        <v>896.86797752808991</v>
      </c>
      <c r="FH50" s="184">
        <v>2530.8888888888887</v>
      </c>
      <c r="FI50" s="5">
        <v>3744.3770292207791</v>
      </c>
      <c r="FJ50" s="5">
        <v>5517.4196123147094</v>
      </c>
      <c r="FK50" s="5">
        <v>5039.4557522123896</v>
      </c>
      <c r="FL50" s="5">
        <v>2888.8034682080925</v>
      </c>
      <c r="FM50" s="5">
        <v>1105.4632352941176</v>
      </c>
      <c r="FN50" s="5">
        <v>765.46153846153845</v>
      </c>
      <c r="FO50" s="10">
        <v>3510.8614055751864</v>
      </c>
      <c r="FP50" s="5">
        <v>5118.5763656633226</v>
      </c>
      <c r="FQ50" s="5">
        <v>4881.6369168356996</v>
      </c>
      <c r="FR50" s="5">
        <v>2910.4830188679243</v>
      </c>
      <c r="FS50" s="5">
        <v>827.96134020618558</v>
      </c>
      <c r="FT50" s="184">
        <v>336.18828451882843</v>
      </c>
      <c r="FU50" s="99">
        <v>3538.6097666378564</v>
      </c>
      <c r="FV50" s="77">
        <v>5342.5251889168767</v>
      </c>
      <c r="FW50" s="77">
        <v>5132.6144859813085</v>
      </c>
      <c r="FX50" s="77">
        <v>2847.7074688796679</v>
      </c>
      <c r="FY50" s="77">
        <v>729.99746192893406</v>
      </c>
      <c r="FZ50" s="77">
        <v>413.91203703703701</v>
      </c>
      <c r="GA50" s="99">
        <v>3682.0147058823532</v>
      </c>
      <c r="GB50" s="77">
        <v>5719.088861076345</v>
      </c>
      <c r="GC50" s="77">
        <v>5403.1586206896554</v>
      </c>
      <c r="GD50" s="77">
        <v>3023.2169421487602</v>
      </c>
      <c r="GE50" s="77">
        <v>710.11842105263156</v>
      </c>
      <c r="GF50" s="77">
        <v>390.7340425531915</v>
      </c>
      <c r="GG50" s="10">
        <v>6189.1633824538621</v>
      </c>
      <c r="GH50" s="5">
        <v>5833.2001764894085</v>
      </c>
      <c r="GI50" s="77">
        <v>6351</v>
      </c>
      <c r="GJ50" s="77">
        <v>6708.5721502142114</v>
      </c>
      <c r="GK50" s="77">
        <v>7177.7788636564346</v>
      </c>
      <c r="GL50" s="77">
        <v>7005.4749382811115</v>
      </c>
      <c r="GM50" s="77">
        <v>7201.3530621213522</v>
      </c>
      <c r="GN50" s="77">
        <v>7539.8156319980935</v>
      </c>
      <c r="GO50" s="77">
        <v>7670.1403927954761</v>
      </c>
      <c r="GP50" s="78">
        <v>7541.3684362510776</v>
      </c>
      <c r="GQ50" s="78">
        <v>7405.3395136245535</v>
      </c>
      <c r="GR50" s="10">
        <v>7014.9214264279835</v>
      </c>
      <c r="GS50" s="5">
        <v>7151.1341232963332</v>
      </c>
      <c r="GT50" s="5">
        <v>5879.3471394584085</v>
      </c>
      <c r="GU50" s="5">
        <v>7287.1171073989954</v>
      </c>
      <c r="GV50" s="5">
        <v>8355.7385545053858</v>
      </c>
      <c r="GW50" s="5">
        <v>8646.3549928615503</v>
      </c>
      <c r="GX50" s="10">
        <v>5769.4913844629427</v>
      </c>
      <c r="GY50" s="5">
        <v>5512.8708864344426</v>
      </c>
      <c r="GZ50" s="5">
        <v>5098.0492698930893</v>
      </c>
      <c r="HA50" s="5">
        <v>6913.9714666894288</v>
      </c>
      <c r="HB50" s="5">
        <v>8393.0673776625135</v>
      </c>
      <c r="HC50" s="5">
        <v>8469.2991236942598</v>
      </c>
      <c r="HD50" s="99">
        <v>6689</v>
      </c>
      <c r="HE50" s="77">
        <v>5293</v>
      </c>
      <c r="HF50" s="77">
        <v>5893</v>
      </c>
      <c r="HG50" s="77">
        <v>8225</v>
      </c>
      <c r="HH50" s="77">
        <v>9429</v>
      </c>
      <c r="HI50" s="77">
        <v>9665</v>
      </c>
      <c r="HJ50" s="135">
        <v>7140.5284471711748</v>
      </c>
      <c r="HK50" s="136">
        <v>5974.3628151125959</v>
      </c>
      <c r="HL50" s="136">
        <v>6136.9114801943724</v>
      </c>
      <c r="HM50" s="136">
        <v>8434.6444682630754</v>
      </c>
      <c r="HN50" s="136">
        <v>9760.9859422629179</v>
      </c>
      <c r="HO50" s="137">
        <v>9923.4813573724787</v>
      </c>
      <c r="HP50" s="10">
        <v>7354.1962151772805</v>
      </c>
      <c r="HQ50" s="5">
        <v>6303.4795683215616</v>
      </c>
      <c r="HR50" s="5">
        <v>6257.8932452713698</v>
      </c>
      <c r="HS50" s="5">
        <v>8387.5341079455538</v>
      </c>
      <c r="HT50" s="5">
        <v>10144.129570710636</v>
      </c>
      <c r="HU50" s="5">
        <v>8142.2893244284205</v>
      </c>
      <c r="HV50" s="10">
        <v>7145.3847476606934</v>
      </c>
      <c r="HW50" s="5">
        <v>6097.6376165206475</v>
      </c>
      <c r="HX50" s="5">
        <v>6005.3868855264955</v>
      </c>
      <c r="HY50" s="5">
        <v>8066.6280253732384</v>
      </c>
      <c r="HZ50" s="5">
        <v>9828.4856207840985</v>
      </c>
      <c r="IA50" s="5">
        <v>8074.2432744153848</v>
      </c>
      <c r="IB50" s="10">
        <v>6658.641670874712</v>
      </c>
      <c r="IC50" s="5">
        <v>5522.5216378032974</v>
      </c>
      <c r="ID50" s="5">
        <v>5463.10864353131</v>
      </c>
      <c r="IE50" s="5">
        <v>7340.3095285781346</v>
      </c>
      <c r="IF50" s="5">
        <v>9388.7284708812676</v>
      </c>
      <c r="IG50" s="184">
        <v>7754.7075595204697</v>
      </c>
      <c r="IH50" s="5">
        <v>7087.663612659464</v>
      </c>
      <c r="II50" s="5">
        <v>5314.6210295655337</v>
      </c>
      <c r="IJ50" s="5">
        <v>5792.5848896678535</v>
      </c>
      <c r="IK50" s="5">
        <v>7943.2371736721507</v>
      </c>
      <c r="IL50" s="5">
        <v>9726.577406586126</v>
      </c>
      <c r="IM50" s="5">
        <v>10066.579103418704</v>
      </c>
      <c r="IN50" s="99">
        <v>8166.5953050394528</v>
      </c>
      <c r="IO50" s="77">
        <v>6558.8803449513161</v>
      </c>
      <c r="IP50" s="77">
        <v>6795.8197937789391</v>
      </c>
      <c r="IQ50" s="77">
        <v>8766.9736917467144</v>
      </c>
      <c r="IR50" s="77">
        <v>10849.495370408453</v>
      </c>
      <c r="IS50" s="77">
        <v>11341.26842609581</v>
      </c>
      <c r="IT50" s="99">
        <v>8112.5240242631871</v>
      </c>
      <c r="IU50" s="77">
        <v>6308.6086019841669</v>
      </c>
      <c r="IV50" s="77">
        <v>6518.5193049197351</v>
      </c>
      <c r="IW50" s="77">
        <v>8803.4263220213761</v>
      </c>
      <c r="IX50" s="77">
        <v>10921.13632897211</v>
      </c>
      <c r="IY50" s="77">
        <v>11237.221753864007</v>
      </c>
      <c r="IZ50" s="99">
        <v>8001.752770838064</v>
      </c>
      <c r="JA50" s="77">
        <v>5964.6786156440721</v>
      </c>
      <c r="JB50" s="77">
        <v>6280.6088560307617</v>
      </c>
      <c r="JC50" s="77">
        <v>8660.5505345716574</v>
      </c>
      <c r="JD50" s="77">
        <v>10973.649055667785</v>
      </c>
      <c r="JE50" s="77">
        <v>11293.033434167226</v>
      </c>
    </row>
    <row r="51" spans="1:265" x14ac:dyDescent="0.2">
      <c r="A51" s="16" t="s">
        <v>60</v>
      </c>
      <c r="B51" s="33">
        <v>1876</v>
      </c>
      <c r="C51" s="52">
        <v>2087</v>
      </c>
      <c r="D51" s="79">
        <v>2104</v>
      </c>
      <c r="E51" s="79">
        <v>2162</v>
      </c>
      <c r="F51" s="79">
        <v>2161</v>
      </c>
      <c r="G51" s="79">
        <v>2190</v>
      </c>
      <c r="H51" s="79">
        <v>2115</v>
      </c>
      <c r="I51" s="79">
        <v>2181</v>
      </c>
      <c r="J51" s="79">
        <v>2191</v>
      </c>
      <c r="K51" s="79">
        <v>2195</v>
      </c>
      <c r="L51" s="79">
        <v>2110</v>
      </c>
      <c r="M51" s="22">
        <v>1018</v>
      </c>
      <c r="N51" s="20">
        <v>1111</v>
      </c>
      <c r="O51" s="88">
        <v>1219</v>
      </c>
      <c r="P51" s="88">
        <v>1138</v>
      </c>
      <c r="Q51" s="88">
        <v>1093</v>
      </c>
      <c r="R51" s="88">
        <v>1173</v>
      </c>
      <c r="S51" s="88">
        <v>1127</v>
      </c>
      <c r="T51" s="88">
        <v>1259</v>
      </c>
      <c r="U51" s="79">
        <v>1261</v>
      </c>
      <c r="V51" s="79">
        <v>1275</v>
      </c>
      <c r="W51" s="79">
        <v>1247</v>
      </c>
      <c r="X51" s="21">
        <f t="shared" si="11"/>
        <v>1101</v>
      </c>
      <c r="Y51" s="20">
        <v>328</v>
      </c>
      <c r="Z51" s="20">
        <v>224</v>
      </c>
      <c r="AA51" s="20">
        <v>257</v>
      </c>
      <c r="AB51" s="20">
        <v>207</v>
      </c>
      <c r="AC51" s="20">
        <v>85</v>
      </c>
      <c r="AD51" s="21">
        <f t="shared" si="12"/>
        <v>1231</v>
      </c>
      <c r="AE51" s="20">
        <v>405</v>
      </c>
      <c r="AF51" s="20">
        <v>202</v>
      </c>
      <c r="AG51" s="20">
        <v>252</v>
      </c>
      <c r="AH51" s="20">
        <v>255</v>
      </c>
      <c r="AI51" s="20">
        <v>117</v>
      </c>
      <c r="AJ51" s="100">
        <v>1205</v>
      </c>
      <c r="AK51" s="88">
        <v>381</v>
      </c>
      <c r="AL51" s="88">
        <v>215</v>
      </c>
      <c r="AM51" s="88">
        <v>247</v>
      </c>
      <c r="AN51" s="88">
        <v>251</v>
      </c>
      <c r="AO51" s="119">
        <v>111</v>
      </c>
      <c r="AP51" s="88">
        <v>1166</v>
      </c>
      <c r="AQ51" s="88">
        <v>395</v>
      </c>
      <c r="AR51" s="88">
        <v>198</v>
      </c>
      <c r="AS51" s="88">
        <v>231</v>
      </c>
      <c r="AT51" s="88">
        <v>213</v>
      </c>
      <c r="AU51" s="88">
        <v>129</v>
      </c>
      <c r="AV51" s="100">
        <v>1121</v>
      </c>
      <c r="AW51" s="88">
        <v>339</v>
      </c>
      <c r="AX51" s="88">
        <v>166</v>
      </c>
      <c r="AY51" s="88">
        <v>221</v>
      </c>
      <c r="AZ51" s="88">
        <v>243</v>
      </c>
      <c r="BA51" s="119">
        <v>152</v>
      </c>
      <c r="BB51" s="88">
        <v>1080</v>
      </c>
      <c r="BC51" s="88">
        <v>291</v>
      </c>
      <c r="BD51" s="88">
        <v>172</v>
      </c>
      <c r="BE51" s="88">
        <v>209</v>
      </c>
      <c r="BF51" s="88">
        <v>230</v>
      </c>
      <c r="BG51" s="119">
        <v>178</v>
      </c>
      <c r="BH51" s="88">
        <v>1030</v>
      </c>
      <c r="BI51" s="88">
        <v>266</v>
      </c>
      <c r="BJ51" s="88">
        <v>134</v>
      </c>
      <c r="BK51" s="88">
        <v>185</v>
      </c>
      <c r="BL51" s="88">
        <v>249</v>
      </c>
      <c r="BM51" s="119">
        <v>196</v>
      </c>
      <c r="BN51" s="88">
        <v>1002</v>
      </c>
      <c r="BO51" s="88">
        <v>250</v>
      </c>
      <c r="BP51" s="88">
        <v>150</v>
      </c>
      <c r="BQ51" s="88">
        <v>182</v>
      </c>
      <c r="BR51" s="88">
        <v>191</v>
      </c>
      <c r="BS51" s="88">
        <v>229</v>
      </c>
      <c r="BT51" s="100">
        <v>1148</v>
      </c>
      <c r="BU51" s="88">
        <v>279</v>
      </c>
      <c r="BV51" s="88">
        <v>164</v>
      </c>
      <c r="BW51" s="88">
        <v>228</v>
      </c>
      <c r="BX51" s="88">
        <v>204</v>
      </c>
      <c r="BY51" s="119">
        <v>273</v>
      </c>
      <c r="BZ51" s="100">
        <v>1133</v>
      </c>
      <c r="CA51" s="88">
        <v>353</v>
      </c>
      <c r="CB51" s="88">
        <v>163</v>
      </c>
      <c r="CC51" s="88">
        <v>165</v>
      </c>
      <c r="CD51" s="88">
        <v>214</v>
      </c>
      <c r="CE51" s="88">
        <v>238</v>
      </c>
      <c r="CF51" s="100">
        <v>1046</v>
      </c>
      <c r="CG51" s="88">
        <v>331</v>
      </c>
      <c r="CH51" s="88">
        <v>156</v>
      </c>
      <c r="CI51" s="88">
        <v>170</v>
      </c>
      <c r="CJ51" s="88">
        <v>198</v>
      </c>
      <c r="CK51" s="88">
        <v>191</v>
      </c>
      <c r="CL51" s="22">
        <v>9818.2560486448183</v>
      </c>
      <c r="CM51" s="20">
        <v>11478.675921024384</v>
      </c>
      <c r="CN51" s="88">
        <v>11862</v>
      </c>
      <c r="CO51" s="88">
        <v>11842.384885764499</v>
      </c>
      <c r="CP51" s="88">
        <v>12041.159194876487</v>
      </c>
      <c r="CQ51" s="88">
        <v>12729.117647058823</v>
      </c>
      <c r="CR51" s="88">
        <v>13747.651286601596</v>
      </c>
      <c r="CS51" s="88">
        <v>14682.39872915012</v>
      </c>
      <c r="CT51" s="88">
        <v>13789.432401707014</v>
      </c>
      <c r="CU51" s="79">
        <v>14090.764501070207</v>
      </c>
      <c r="CV51" s="79">
        <v>14182.473751896261</v>
      </c>
      <c r="CW51" s="22">
        <v>10107.297739733258</v>
      </c>
      <c r="CX51" s="20">
        <v>11387.860276198213</v>
      </c>
      <c r="CY51" s="88">
        <v>11819</v>
      </c>
      <c r="CZ51" s="88">
        <v>11735.264865637508</v>
      </c>
      <c r="DA51" s="88">
        <v>11958.079949946685</v>
      </c>
      <c r="DB51" s="88">
        <v>12603.259674329502</v>
      </c>
      <c r="DC51" s="88">
        <v>13496.879611650485</v>
      </c>
      <c r="DD51" s="88">
        <v>13702.818363273453</v>
      </c>
      <c r="DE51" s="88">
        <v>13975.790069686411</v>
      </c>
      <c r="DF51" s="79">
        <v>14241.101500441306</v>
      </c>
      <c r="DG51" s="79">
        <v>14308.170364068352</v>
      </c>
      <c r="DH51" s="22">
        <v>2831.90373280943</v>
      </c>
      <c r="DI51" s="20">
        <v>3780.6165616561657</v>
      </c>
      <c r="DJ51" s="88">
        <v>4001</v>
      </c>
      <c r="DK51" s="88">
        <v>4260.3365553602816</v>
      </c>
      <c r="DL51" s="88">
        <v>4345.16010978957</v>
      </c>
      <c r="DM51" s="88">
        <v>3953.4552429667519</v>
      </c>
      <c r="DN51" s="88">
        <v>3945.8695652173915</v>
      </c>
      <c r="DO51" s="88">
        <v>4641.6799046862589</v>
      </c>
      <c r="DP51" s="88">
        <v>4563.7827121332275</v>
      </c>
      <c r="DQ51" s="79">
        <v>4851.8996078431373</v>
      </c>
      <c r="DR51" s="79">
        <v>4826.1275060144344</v>
      </c>
      <c r="DS51" s="22">
        <v>2456.0799273387829</v>
      </c>
      <c r="DT51" s="20">
        <v>4639.2042682926831</v>
      </c>
      <c r="DU51" s="20">
        <v>3467.1830357142858</v>
      </c>
      <c r="DV51" s="20">
        <v>1062.0311284046693</v>
      </c>
      <c r="DW51" s="20">
        <v>472.64734299516908</v>
      </c>
      <c r="DX51" s="20">
        <v>412.42352941176472</v>
      </c>
      <c r="DY51" s="22">
        <v>3257.0324939073926</v>
      </c>
      <c r="DZ51" s="20">
        <v>5756.59012345679</v>
      </c>
      <c r="EA51" s="20">
        <v>4927.4455445544554</v>
      </c>
      <c r="EB51" s="20">
        <v>1920.1626984126983</v>
      </c>
      <c r="EC51" s="20">
        <v>566.78823529411761</v>
      </c>
      <c r="ED51" s="20">
        <v>463.52136752136749</v>
      </c>
      <c r="EE51" s="100">
        <v>3573</v>
      </c>
      <c r="EF51" s="88">
        <v>6117</v>
      </c>
      <c r="EG51" s="88">
        <v>5023</v>
      </c>
      <c r="EH51" s="88">
        <v>2455</v>
      </c>
      <c r="EI51" s="88">
        <v>944</v>
      </c>
      <c r="EJ51" s="119">
        <v>469</v>
      </c>
      <c r="EK51" s="88">
        <v>3712.7924528301887</v>
      </c>
      <c r="EL51" s="88">
        <v>6071.4151898734181</v>
      </c>
      <c r="EM51" s="88">
        <v>5381.212121212121</v>
      </c>
      <c r="EN51" s="88">
        <v>2614.4199134199134</v>
      </c>
      <c r="EO51" s="88">
        <v>909.07042253521126</v>
      </c>
      <c r="EP51" s="88">
        <v>526.07751937984494</v>
      </c>
      <c r="EQ51" s="22">
        <v>3496.9429081177518</v>
      </c>
      <c r="ER51" s="20">
        <v>5924.4542772861359</v>
      </c>
      <c r="ES51" s="20">
        <v>5419.3975903614455</v>
      </c>
      <c r="ET51" s="20">
        <v>2931.9592760180994</v>
      </c>
      <c r="EU51" s="20">
        <v>1088.0329218106997</v>
      </c>
      <c r="EV51" s="20">
        <v>655.97368421052636</v>
      </c>
      <c r="EW51" s="22">
        <v>3605.176851851852</v>
      </c>
      <c r="EX51" s="20">
        <v>6222.4295532646047</v>
      </c>
      <c r="EY51" s="20">
        <v>5919.2790697674418</v>
      </c>
      <c r="EZ51" s="20">
        <v>3008.1913875598084</v>
      </c>
      <c r="FA51" s="20">
        <v>1357.8478260869565</v>
      </c>
      <c r="FB51" s="20">
        <v>695.11797752808991</v>
      </c>
      <c r="FC51" s="22">
        <v>3393.3533980582524</v>
      </c>
      <c r="FD51" s="20">
        <v>6627.3796992481202</v>
      </c>
      <c r="FE51" s="20">
        <v>5737.4552238805973</v>
      </c>
      <c r="FF51" s="20">
        <v>2700.491891891892</v>
      </c>
      <c r="FG51" s="20">
        <v>1289.8915662650602</v>
      </c>
      <c r="FH51" s="185">
        <v>727.94897959183675</v>
      </c>
      <c r="FI51" s="20">
        <v>3930.4481037924152</v>
      </c>
      <c r="FJ51" s="20">
        <v>6843.84</v>
      </c>
      <c r="FK51" s="20">
        <v>6735.333333333333</v>
      </c>
      <c r="FL51" s="20">
        <v>3596.3571428571427</v>
      </c>
      <c r="FM51" s="20">
        <v>1675.3403141361257</v>
      </c>
      <c r="FN51" s="20">
        <v>1059.0480349344978</v>
      </c>
      <c r="FO51" s="22">
        <v>3909.6332752613239</v>
      </c>
      <c r="FP51" s="20">
        <v>7090.5985663082438</v>
      </c>
      <c r="FQ51" s="20">
        <v>6291.0792682926831</v>
      </c>
      <c r="FR51" s="20">
        <v>3832.8859649122805</v>
      </c>
      <c r="FS51" s="20">
        <v>1681.5539215686274</v>
      </c>
      <c r="FT51" s="185">
        <v>957.17948717948718</v>
      </c>
      <c r="FU51" s="100">
        <v>4317.4227714033541</v>
      </c>
      <c r="FV51" s="88">
        <v>7392.8385269121809</v>
      </c>
      <c r="FW51" s="88">
        <v>6399.4846625766868</v>
      </c>
      <c r="FX51" s="88">
        <v>3790.2303030303028</v>
      </c>
      <c r="FY51" s="88">
        <v>1550.5467289719627</v>
      </c>
      <c r="FZ51" s="88">
        <v>1183.3907563025209</v>
      </c>
      <c r="GA51" s="100">
        <v>4504.1567877629059</v>
      </c>
      <c r="GB51" s="88">
        <v>7301.2658610271901</v>
      </c>
      <c r="GC51" s="88">
        <v>6280.6858974358975</v>
      </c>
      <c r="GD51" s="88">
        <v>3923.1176470588234</v>
      </c>
      <c r="GE51" s="88">
        <v>1442.2020202020201</v>
      </c>
      <c r="GF51" s="88">
        <v>1897.151832460733</v>
      </c>
      <c r="GG51" s="22">
        <v>6986.3523158353883</v>
      </c>
      <c r="GH51" s="20">
        <v>7698.0593593682179</v>
      </c>
      <c r="GI51" s="88">
        <v>7861</v>
      </c>
      <c r="GJ51" s="88">
        <v>7582.0483304042173</v>
      </c>
      <c r="GK51" s="88">
        <v>7695.9990850869171</v>
      </c>
      <c r="GL51" s="88">
        <v>8775.6624040920724</v>
      </c>
      <c r="GM51" s="88">
        <v>9801.7817213842045</v>
      </c>
      <c r="GN51" s="88">
        <v>10040.71882446386</v>
      </c>
      <c r="GO51" s="88">
        <v>9225.6496895737873</v>
      </c>
      <c r="GP51" s="79">
        <v>9238.8648932270698</v>
      </c>
      <c r="GQ51" s="79">
        <v>9356.3462458818267</v>
      </c>
      <c r="GR51" s="22">
        <v>7651.217812394475</v>
      </c>
      <c r="GS51" s="20">
        <v>5468.0934714405748</v>
      </c>
      <c r="GT51" s="20">
        <v>6640.1147040189717</v>
      </c>
      <c r="GU51" s="20">
        <v>9045.2666113285886</v>
      </c>
      <c r="GV51" s="20">
        <v>9634.6503967380886</v>
      </c>
      <c r="GW51" s="20">
        <v>9694.8742103214936</v>
      </c>
      <c r="GX51" s="22">
        <v>8130.8277822908203</v>
      </c>
      <c r="GY51" s="20">
        <v>5631.2701527414229</v>
      </c>
      <c r="GZ51" s="20">
        <v>6460.4147316437575</v>
      </c>
      <c r="HA51" s="20">
        <v>9467.697577785515</v>
      </c>
      <c r="HB51" s="20">
        <v>10821.072040904095</v>
      </c>
      <c r="HC51" s="20">
        <v>10924.338908676846</v>
      </c>
      <c r="HD51" s="100">
        <v>8246</v>
      </c>
      <c r="HE51" s="88">
        <v>5703</v>
      </c>
      <c r="HF51" s="88">
        <v>6796</v>
      </c>
      <c r="HG51" s="88">
        <v>9365</v>
      </c>
      <c r="HH51" s="88">
        <v>10875</v>
      </c>
      <c r="HI51" s="88">
        <v>11350</v>
      </c>
      <c r="HJ51" s="161">
        <v>8022.4724128073194</v>
      </c>
      <c r="HK51" s="162">
        <v>5663.8496757640896</v>
      </c>
      <c r="HL51" s="162">
        <v>6354.0527444253867</v>
      </c>
      <c r="HM51" s="162">
        <v>9120.8449522175943</v>
      </c>
      <c r="HN51" s="162">
        <v>10826.194443102297</v>
      </c>
      <c r="HO51" s="163">
        <v>11209.187346257662</v>
      </c>
      <c r="HP51" s="22">
        <v>8461.1370418289334</v>
      </c>
      <c r="HQ51" s="20">
        <v>6033.6256726605488</v>
      </c>
      <c r="HR51" s="20">
        <v>6538.6823595852393</v>
      </c>
      <c r="HS51" s="20">
        <v>9026.1206739285844</v>
      </c>
      <c r="HT51" s="20">
        <v>10870.047028135985</v>
      </c>
      <c r="HU51" s="20">
        <v>11302.106265736158</v>
      </c>
      <c r="HV51" s="22">
        <v>8998.0828224776487</v>
      </c>
      <c r="HW51" s="20">
        <v>6380.830121064897</v>
      </c>
      <c r="HX51" s="20">
        <v>6683.9806045620599</v>
      </c>
      <c r="HY51" s="20">
        <v>9595.0682867696923</v>
      </c>
      <c r="HZ51" s="20">
        <v>11245.411848242546</v>
      </c>
      <c r="IA51" s="20">
        <v>11908.141696801411</v>
      </c>
      <c r="IB51" s="22">
        <v>10103.526213592233</v>
      </c>
      <c r="IC51" s="20">
        <v>6869.4999124023652</v>
      </c>
      <c r="ID51" s="20">
        <v>7759.4243877698882</v>
      </c>
      <c r="IE51" s="20">
        <v>10796.387719758593</v>
      </c>
      <c r="IF51" s="20">
        <v>12206.988045385426</v>
      </c>
      <c r="IG51" s="185">
        <v>12768.930632058649</v>
      </c>
      <c r="IH51" s="20">
        <v>9772.3702594810384</v>
      </c>
      <c r="II51" s="20">
        <v>6858.9783632734525</v>
      </c>
      <c r="IJ51" s="20">
        <v>6967.4850299401196</v>
      </c>
      <c r="IK51" s="20">
        <v>10106.46122041631</v>
      </c>
      <c r="IL51" s="20">
        <v>12027.478049137328</v>
      </c>
      <c r="IM51" s="20">
        <v>12643.770328338955</v>
      </c>
      <c r="IN51" s="100">
        <v>10066.156794425087</v>
      </c>
      <c r="IO51" s="88">
        <v>6885.191503378167</v>
      </c>
      <c r="IP51" s="88">
        <v>7684.7108013937277</v>
      </c>
      <c r="IQ51" s="88">
        <v>10142.90410477413</v>
      </c>
      <c r="IR51" s="88">
        <v>12294.236148117783</v>
      </c>
      <c r="IS51" s="88">
        <v>13018.610582506924</v>
      </c>
      <c r="IT51" s="100">
        <v>9923.6787290379507</v>
      </c>
      <c r="IU51" s="88">
        <v>6848.2629735291248</v>
      </c>
      <c r="IV51" s="88">
        <v>7841.6168378646189</v>
      </c>
      <c r="IW51" s="88">
        <v>10450.871197411003</v>
      </c>
      <c r="IX51" s="88">
        <v>12690.554771469342</v>
      </c>
      <c r="IY51" s="88">
        <v>13057.710744138785</v>
      </c>
      <c r="IZ51" s="100">
        <v>9804.0135763054459</v>
      </c>
      <c r="JA51" s="88">
        <v>7006.9045030411617</v>
      </c>
      <c r="JB51" s="88">
        <v>8027.4844666324543</v>
      </c>
      <c r="JC51" s="88">
        <v>10385.052717009528</v>
      </c>
      <c r="JD51" s="88">
        <v>12865.968343866332</v>
      </c>
      <c r="JE51" s="88">
        <v>12411.018531607619</v>
      </c>
    </row>
    <row r="52" spans="1:265" x14ac:dyDescent="0.2">
      <c r="A52" s="16" t="s">
        <v>61</v>
      </c>
      <c r="B52" s="33">
        <v>22886</v>
      </c>
      <c r="C52" s="52">
        <v>28324</v>
      </c>
      <c r="D52" s="79">
        <v>27471</v>
      </c>
      <c r="E52" s="79">
        <v>23593</v>
      </c>
      <c r="F52" s="79">
        <v>25323</v>
      </c>
      <c r="G52" s="79">
        <v>23652</v>
      </c>
      <c r="H52" s="79">
        <v>22791</v>
      </c>
      <c r="I52" s="79">
        <v>19963</v>
      </c>
      <c r="J52" s="79">
        <v>20750</v>
      </c>
      <c r="K52" s="79">
        <v>20083</v>
      </c>
      <c r="L52" s="79">
        <v>20833</v>
      </c>
      <c r="M52" s="22">
        <v>12932</v>
      </c>
      <c r="N52" s="20">
        <v>17753</v>
      </c>
      <c r="O52" s="88">
        <v>18495</v>
      </c>
      <c r="P52" s="88">
        <v>16757</v>
      </c>
      <c r="Q52" s="88">
        <v>17691</v>
      </c>
      <c r="R52" s="88">
        <v>16093</v>
      </c>
      <c r="S52" s="88">
        <v>15180</v>
      </c>
      <c r="T52" s="88">
        <v>13172</v>
      </c>
      <c r="U52" s="79">
        <v>13799</v>
      </c>
      <c r="V52" s="79">
        <v>13521</v>
      </c>
      <c r="W52" s="79">
        <v>13566</v>
      </c>
      <c r="X52" s="21">
        <f t="shared" si="11"/>
        <v>14883</v>
      </c>
      <c r="Y52" s="20">
        <v>7491</v>
      </c>
      <c r="Z52" s="20">
        <v>2577</v>
      </c>
      <c r="AA52" s="20">
        <v>2421</v>
      </c>
      <c r="AB52" s="20">
        <v>1663</v>
      </c>
      <c r="AC52" s="20">
        <v>731</v>
      </c>
      <c r="AD52" s="21">
        <f t="shared" si="12"/>
        <v>20480</v>
      </c>
      <c r="AE52" s="20">
        <v>12316</v>
      </c>
      <c r="AF52" s="20">
        <v>2891</v>
      </c>
      <c r="AG52" s="20">
        <v>2680</v>
      </c>
      <c r="AH52" s="20">
        <v>1748</v>
      </c>
      <c r="AI52" s="20">
        <v>845</v>
      </c>
      <c r="AJ52" s="100">
        <v>20931</v>
      </c>
      <c r="AK52" s="88">
        <v>12775</v>
      </c>
      <c r="AL52" s="88">
        <v>2835</v>
      </c>
      <c r="AM52" s="88">
        <v>2824</v>
      </c>
      <c r="AN52" s="88">
        <v>1744</v>
      </c>
      <c r="AO52" s="119">
        <v>753</v>
      </c>
      <c r="AP52" s="88">
        <v>18456</v>
      </c>
      <c r="AQ52" s="88">
        <v>11289</v>
      </c>
      <c r="AR52" s="88">
        <v>2563</v>
      </c>
      <c r="AS52" s="88">
        <v>2430</v>
      </c>
      <c r="AT52" s="88">
        <v>1508</v>
      </c>
      <c r="AU52" s="88">
        <v>666</v>
      </c>
      <c r="AV52" s="100">
        <v>19043</v>
      </c>
      <c r="AW52" s="88">
        <v>10389</v>
      </c>
      <c r="AX52" s="88">
        <v>2755</v>
      </c>
      <c r="AY52" s="88">
        <v>2716</v>
      </c>
      <c r="AZ52" s="88">
        <v>2007</v>
      </c>
      <c r="BA52" s="119">
        <v>1176</v>
      </c>
      <c r="BB52" s="88">
        <v>17757</v>
      </c>
      <c r="BC52" s="88">
        <v>9202</v>
      </c>
      <c r="BD52" s="88">
        <v>2562</v>
      </c>
      <c r="BE52" s="88">
        <v>2711</v>
      </c>
      <c r="BF52" s="88">
        <v>2044</v>
      </c>
      <c r="BG52" s="119">
        <v>1238</v>
      </c>
      <c r="BH52" s="88">
        <v>16206</v>
      </c>
      <c r="BI52" s="88">
        <v>8209</v>
      </c>
      <c r="BJ52" s="88">
        <v>2476</v>
      </c>
      <c r="BK52" s="88">
        <v>2449</v>
      </c>
      <c r="BL52" s="88">
        <v>1898</v>
      </c>
      <c r="BM52" s="119">
        <v>1174</v>
      </c>
      <c r="BN52" s="88">
        <v>13856</v>
      </c>
      <c r="BO52" s="88">
        <v>6961</v>
      </c>
      <c r="BP52" s="88">
        <v>2099</v>
      </c>
      <c r="BQ52" s="88">
        <v>2039</v>
      </c>
      <c r="BR52" s="88">
        <v>1695</v>
      </c>
      <c r="BS52" s="88">
        <v>1062</v>
      </c>
      <c r="BT52" s="100">
        <v>14184</v>
      </c>
      <c r="BU52" s="88">
        <v>5747</v>
      </c>
      <c r="BV52" s="88">
        <v>2542</v>
      </c>
      <c r="BW52" s="88">
        <v>2515</v>
      </c>
      <c r="BX52" s="88">
        <v>1973</v>
      </c>
      <c r="BY52" s="119">
        <v>1407</v>
      </c>
      <c r="BZ52" s="100">
        <v>13709</v>
      </c>
      <c r="CA52" s="88">
        <v>5903</v>
      </c>
      <c r="CB52" s="88">
        <v>2432</v>
      </c>
      <c r="CC52" s="88">
        <v>2251</v>
      </c>
      <c r="CD52" s="88">
        <v>1833</v>
      </c>
      <c r="CE52" s="88">
        <v>1290</v>
      </c>
      <c r="CF52" s="100">
        <v>13517</v>
      </c>
      <c r="CG52" s="88">
        <v>5813</v>
      </c>
      <c r="CH52" s="88">
        <v>2356</v>
      </c>
      <c r="CI52" s="88">
        <v>2296</v>
      </c>
      <c r="CJ52" s="88">
        <v>1719</v>
      </c>
      <c r="CK52" s="88">
        <v>1333</v>
      </c>
      <c r="CL52" s="22">
        <v>11690.255013829641</v>
      </c>
      <c r="CM52" s="20">
        <v>12027.504001517314</v>
      </c>
      <c r="CN52" s="88">
        <v>12167</v>
      </c>
      <c r="CO52" s="88">
        <v>12191.965535891024</v>
      </c>
      <c r="CP52" s="88">
        <v>12819.284360268653</v>
      </c>
      <c r="CQ52" s="88">
        <v>12668.221366476695</v>
      </c>
      <c r="CR52" s="88">
        <v>12342.535423699883</v>
      </c>
      <c r="CS52" s="88">
        <v>12286.098691577796</v>
      </c>
      <c r="CT52" s="88">
        <v>12268.751210033506</v>
      </c>
      <c r="CU52" s="79">
        <v>12282.450879686881</v>
      </c>
      <c r="CV52" s="79">
        <v>12927.747281966316</v>
      </c>
      <c r="CW52" s="22">
        <v>11762.015684420434</v>
      </c>
      <c r="CX52" s="20">
        <v>12001.09051082286</v>
      </c>
      <c r="CY52" s="88">
        <v>12175</v>
      </c>
      <c r="CZ52" s="88">
        <v>12072.309719698002</v>
      </c>
      <c r="DA52" s="88">
        <v>12732.807036713002</v>
      </c>
      <c r="DB52" s="88">
        <v>12783.686712867258</v>
      </c>
      <c r="DC52" s="88">
        <v>14292.839649130783</v>
      </c>
      <c r="DD52" s="88">
        <v>14522.826438785212</v>
      </c>
      <c r="DE52" s="88">
        <v>12294.045080456246</v>
      </c>
      <c r="DF52" s="79">
        <v>12349.478971263641</v>
      </c>
      <c r="DG52" s="79">
        <v>13025.849646861134</v>
      </c>
      <c r="DH52" s="22">
        <v>4066.3750386637798</v>
      </c>
      <c r="DI52" s="20">
        <v>4102.1787303554329</v>
      </c>
      <c r="DJ52" s="88">
        <v>4264</v>
      </c>
      <c r="DK52" s="88">
        <v>4133.5034314018021</v>
      </c>
      <c r="DL52" s="88">
        <v>4230.9158329093889</v>
      </c>
      <c r="DM52" s="88">
        <v>4175.6372957186359</v>
      </c>
      <c r="DN52" s="88">
        <v>4208.7542160737812</v>
      </c>
      <c r="DO52" s="88">
        <v>4246.2088521105379</v>
      </c>
      <c r="DP52" s="88">
        <v>4235.5692441481269</v>
      </c>
      <c r="DQ52" s="79">
        <v>4422.4771096812365</v>
      </c>
      <c r="DR52" s="79">
        <v>4616.2035972283647</v>
      </c>
      <c r="DS52" s="22">
        <v>3505.2603641738897</v>
      </c>
      <c r="DT52" s="20">
        <v>5254.0811640635429</v>
      </c>
      <c r="DU52" s="20">
        <v>3581.5785797438884</v>
      </c>
      <c r="DV52" s="20">
        <v>1178.7752994630318</v>
      </c>
      <c r="DW52" s="20">
        <v>337.1864101022249</v>
      </c>
      <c r="DX52" s="20">
        <v>227.33789329685362</v>
      </c>
      <c r="DY52" s="22">
        <v>3312.81640625</v>
      </c>
      <c r="DZ52" s="20">
        <v>4281.9222962000649</v>
      </c>
      <c r="EA52" s="20">
        <v>3600.9699066067105</v>
      </c>
      <c r="EB52" s="20">
        <v>1429.1399253731342</v>
      </c>
      <c r="EC52" s="20">
        <v>344.24885583524025</v>
      </c>
      <c r="ED52" s="20">
        <v>317.25325443786983</v>
      </c>
      <c r="EE52" s="100">
        <v>3645</v>
      </c>
      <c r="EF52" s="88">
        <v>4543</v>
      </c>
      <c r="EG52" s="88">
        <v>4191</v>
      </c>
      <c r="EH52" s="88">
        <v>1890</v>
      </c>
      <c r="EI52" s="88">
        <v>471</v>
      </c>
      <c r="EJ52" s="119">
        <v>303</v>
      </c>
      <c r="EK52" s="88">
        <v>3500.5087234503685</v>
      </c>
      <c r="EL52" s="88">
        <v>4335.7173354592969</v>
      </c>
      <c r="EM52" s="88">
        <v>3952.3015996878657</v>
      </c>
      <c r="EN52" s="88">
        <v>1874.919341563786</v>
      </c>
      <c r="EO52" s="88">
        <v>475.9814323607427</v>
      </c>
      <c r="EP52" s="88">
        <v>384.22372372372371</v>
      </c>
      <c r="EQ52" s="22">
        <v>3639.1356403927953</v>
      </c>
      <c r="ER52" s="20">
        <v>4839.3318894985077</v>
      </c>
      <c r="ES52" s="20">
        <v>4263.0007259528129</v>
      </c>
      <c r="ET52" s="20">
        <v>2011.1130338733431</v>
      </c>
      <c r="EU52" s="20">
        <v>627.75186846038866</v>
      </c>
      <c r="EV52" s="20">
        <v>474.14370748299319</v>
      </c>
      <c r="EW52" s="22">
        <v>3555.244466970772</v>
      </c>
      <c r="EX52" s="20">
        <v>4787.3704629428385</v>
      </c>
      <c r="EY52" s="20">
        <v>4331.6053864168616</v>
      </c>
      <c r="EZ52" s="20">
        <v>2174.0590188122464</v>
      </c>
      <c r="FA52" s="20">
        <v>702.59589041095887</v>
      </c>
      <c r="FB52" s="20">
        <v>524.66882067851373</v>
      </c>
      <c r="FC52" s="22">
        <v>3626.7033814636557</v>
      </c>
      <c r="FD52" s="20">
        <v>4884.283956632964</v>
      </c>
      <c r="FE52" s="20">
        <v>4489.0779483037159</v>
      </c>
      <c r="FF52" s="20">
        <v>2284.5079624336463</v>
      </c>
      <c r="FG52" s="20">
        <v>738.93993677555318</v>
      </c>
      <c r="FH52" s="185">
        <v>483.00085178875639</v>
      </c>
      <c r="FI52" s="20">
        <v>3689.8905889145499</v>
      </c>
      <c r="FJ52" s="20">
        <v>4903.8890963941958</v>
      </c>
      <c r="FK52" s="20">
        <v>4657.1891376846115</v>
      </c>
      <c r="FL52" s="20">
        <v>2539.1603727317311</v>
      </c>
      <c r="FM52" s="20">
        <v>842.50855457227135</v>
      </c>
      <c r="FN52" s="20">
        <v>574.68173258003765</v>
      </c>
      <c r="FO52" s="22">
        <v>3717.4022842639592</v>
      </c>
      <c r="FP52" s="20">
        <v>5346.7965895249699</v>
      </c>
      <c r="FQ52" s="20">
        <v>4867.1707317073169</v>
      </c>
      <c r="FR52" s="20">
        <v>2686.1332007952287</v>
      </c>
      <c r="FS52" s="20">
        <v>958.35935124176376</v>
      </c>
      <c r="FT52" s="185">
        <v>697.07036247334759</v>
      </c>
      <c r="FU52" s="100">
        <v>3955.2496899846815</v>
      </c>
      <c r="FV52" s="88">
        <v>5552.6354396069792</v>
      </c>
      <c r="FW52" s="88">
        <v>5084.4539473684208</v>
      </c>
      <c r="FX52" s="88">
        <v>2817.6072856508217</v>
      </c>
      <c r="FY52" s="88">
        <v>1048.5750136388435</v>
      </c>
      <c r="FZ52" s="88">
        <v>632.12945736434108</v>
      </c>
      <c r="GA52" s="100">
        <v>4193.6452615225271</v>
      </c>
      <c r="GB52" s="88">
        <v>5799.4811629107171</v>
      </c>
      <c r="GC52" s="88">
        <v>5434.0700339558571</v>
      </c>
      <c r="GD52" s="88">
        <v>3095.4377177700349</v>
      </c>
      <c r="GE52" s="88">
        <v>1238.3635834787667</v>
      </c>
      <c r="GF52" s="88">
        <v>701.10877719429857</v>
      </c>
      <c r="GG52" s="22">
        <v>7623.8799751658607</v>
      </c>
      <c r="GH52" s="20">
        <v>7925.3252711618816</v>
      </c>
      <c r="GI52" s="88">
        <v>7903</v>
      </c>
      <c r="GJ52" s="88">
        <v>8058.4621044892219</v>
      </c>
      <c r="GK52" s="88">
        <v>8588.3685273592637</v>
      </c>
      <c r="GL52" s="88">
        <v>8492.5840707580592</v>
      </c>
      <c r="GM52" s="88">
        <v>8133.7812076261016</v>
      </c>
      <c r="GN52" s="88">
        <v>8039.8898394672578</v>
      </c>
      <c r="GO52" s="88">
        <v>8033.1819658853792</v>
      </c>
      <c r="GP52" s="79">
        <v>7859.9737700056448</v>
      </c>
      <c r="GQ52" s="79">
        <v>8311.5436847379515</v>
      </c>
      <c r="GR52" s="22">
        <v>8256.7553202465442</v>
      </c>
      <c r="GS52" s="20">
        <v>6507.934520356891</v>
      </c>
      <c r="GT52" s="20">
        <v>8180.4371046765455</v>
      </c>
      <c r="GU52" s="20">
        <v>10583.240384957402</v>
      </c>
      <c r="GV52" s="20">
        <v>11424.829274318208</v>
      </c>
      <c r="GW52" s="20">
        <v>11534.67779112358</v>
      </c>
      <c r="GX52" s="22">
        <v>8688.2741045728599</v>
      </c>
      <c r="GY52" s="20">
        <v>7719.1682146227949</v>
      </c>
      <c r="GZ52" s="20">
        <v>8400.1206042161502</v>
      </c>
      <c r="HA52" s="20">
        <v>10571.950585449726</v>
      </c>
      <c r="HB52" s="20">
        <v>11656.84165498762</v>
      </c>
      <c r="HC52" s="20">
        <v>11683.83725638499</v>
      </c>
      <c r="HD52" s="100">
        <v>8530</v>
      </c>
      <c r="HE52" s="88">
        <v>7632</v>
      </c>
      <c r="HF52" s="88">
        <v>7984</v>
      </c>
      <c r="HG52" s="88">
        <v>10285</v>
      </c>
      <c r="HH52" s="88">
        <v>11704</v>
      </c>
      <c r="HI52" s="88">
        <v>11872</v>
      </c>
      <c r="HJ52" s="161">
        <v>8571.8009962476335</v>
      </c>
      <c r="HK52" s="162">
        <v>7736.5923842387047</v>
      </c>
      <c r="HL52" s="162">
        <v>8120.0081200101358</v>
      </c>
      <c r="HM52" s="162">
        <v>10197.390378134216</v>
      </c>
      <c r="HN52" s="162">
        <v>11596.328287337259</v>
      </c>
      <c r="HO52" s="163">
        <v>11688.085995974277</v>
      </c>
      <c r="HP52" s="22">
        <v>9093.6713963202074</v>
      </c>
      <c r="HQ52" s="20">
        <v>7893.4751472144944</v>
      </c>
      <c r="HR52" s="20">
        <v>8469.8063107601884</v>
      </c>
      <c r="HS52" s="20">
        <v>10721.694002839658</v>
      </c>
      <c r="HT52" s="20">
        <v>12105.055168252613</v>
      </c>
      <c r="HU52" s="20">
        <v>12258.663329230008</v>
      </c>
      <c r="HV52" s="22">
        <v>9228.4422458964873</v>
      </c>
      <c r="HW52" s="20">
        <v>7996.3162499244199</v>
      </c>
      <c r="HX52" s="20">
        <v>8452.0813264503959</v>
      </c>
      <c r="HY52" s="20">
        <v>10609.627694055012</v>
      </c>
      <c r="HZ52" s="20">
        <v>12081.090822456299</v>
      </c>
      <c r="IA52" s="20">
        <v>12259.017892188745</v>
      </c>
      <c r="IB52" s="22">
        <v>10666.136267667127</v>
      </c>
      <c r="IC52" s="20">
        <v>9408.5556924978191</v>
      </c>
      <c r="ID52" s="20">
        <v>9803.7617008270681</v>
      </c>
      <c r="IE52" s="20">
        <v>12008.331686697136</v>
      </c>
      <c r="IF52" s="20">
        <v>13553.899712355229</v>
      </c>
      <c r="IG52" s="185">
        <v>13809.838797342027</v>
      </c>
      <c r="IH52" s="20">
        <v>10832.935849870662</v>
      </c>
      <c r="II52" s="20">
        <v>9618.9373423910165</v>
      </c>
      <c r="IJ52" s="20">
        <v>9865.6373011005999</v>
      </c>
      <c r="IK52" s="20">
        <v>11983.666066053482</v>
      </c>
      <c r="IL52" s="20">
        <v>13680.317884212942</v>
      </c>
      <c r="IM52" s="20">
        <v>13948.144706205174</v>
      </c>
      <c r="IN52" s="100">
        <v>8576.6427961922873</v>
      </c>
      <c r="IO52" s="88">
        <v>6947.2484909312761</v>
      </c>
      <c r="IP52" s="88">
        <v>7426.8743487489292</v>
      </c>
      <c r="IQ52" s="88">
        <v>9607.9118796610164</v>
      </c>
      <c r="IR52" s="88">
        <v>11335.685729214481</v>
      </c>
      <c r="IS52" s="88">
        <v>11596.974717982899</v>
      </c>
      <c r="IT52" s="100">
        <v>8394.2292812789601</v>
      </c>
      <c r="IU52" s="88">
        <v>6796.843531656662</v>
      </c>
      <c r="IV52" s="88">
        <v>7265.0250238952203</v>
      </c>
      <c r="IW52" s="88">
        <v>9531.8716856128194</v>
      </c>
      <c r="IX52" s="88">
        <v>11300.903957624798</v>
      </c>
      <c r="IY52" s="88">
        <v>11717.3495138993</v>
      </c>
      <c r="IZ52" s="100">
        <v>8832.2043853386058</v>
      </c>
      <c r="JA52" s="88">
        <v>7226.3684839504167</v>
      </c>
      <c r="JB52" s="88">
        <v>7591.7796129052767</v>
      </c>
      <c r="JC52" s="88">
        <v>9930.4119290910985</v>
      </c>
      <c r="JD52" s="88">
        <v>11787.486063382366</v>
      </c>
      <c r="JE52" s="88">
        <v>12324.740869666835</v>
      </c>
    </row>
    <row r="53" spans="1:265" x14ac:dyDescent="0.2">
      <c r="A53" s="16" t="s">
        <v>62</v>
      </c>
      <c r="B53" s="33">
        <v>1951</v>
      </c>
      <c r="C53" s="52">
        <v>2295</v>
      </c>
      <c r="D53" s="79">
        <v>2196</v>
      </c>
      <c r="E53" s="79">
        <v>1938</v>
      </c>
      <c r="F53" s="79">
        <v>2087</v>
      </c>
      <c r="G53" s="79">
        <v>1961</v>
      </c>
      <c r="H53" s="79">
        <v>1672</v>
      </c>
      <c r="I53" s="79">
        <v>1770</v>
      </c>
      <c r="J53" s="79">
        <v>1649</v>
      </c>
      <c r="K53" s="79">
        <v>1830</v>
      </c>
      <c r="L53" s="79">
        <v>1735</v>
      </c>
      <c r="M53" s="22">
        <v>1078</v>
      </c>
      <c r="N53" s="20">
        <v>1478</v>
      </c>
      <c r="O53" s="88">
        <v>1536</v>
      </c>
      <c r="P53" s="88">
        <v>1175</v>
      </c>
      <c r="Q53" s="88">
        <v>1323</v>
      </c>
      <c r="R53" s="88">
        <v>1244</v>
      </c>
      <c r="S53" s="88">
        <v>1077</v>
      </c>
      <c r="T53" s="88">
        <v>1100</v>
      </c>
      <c r="U53" s="79">
        <v>1059</v>
      </c>
      <c r="V53" s="79">
        <v>1242</v>
      </c>
      <c r="W53" s="79">
        <v>1129</v>
      </c>
      <c r="X53" s="21">
        <f t="shared" si="11"/>
        <v>1528</v>
      </c>
      <c r="Y53" s="20">
        <v>897</v>
      </c>
      <c r="Z53" s="20">
        <v>269</v>
      </c>
      <c r="AA53" s="20">
        <v>228</v>
      </c>
      <c r="AB53" s="20">
        <v>101</v>
      </c>
      <c r="AC53" s="20">
        <v>33</v>
      </c>
      <c r="AD53" s="21">
        <f t="shared" si="12"/>
        <v>1925</v>
      </c>
      <c r="AE53" s="20">
        <v>827</v>
      </c>
      <c r="AF53" s="20">
        <v>410</v>
      </c>
      <c r="AG53" s="20">
        <v>379</v>
      </c>
      <c r="AH53" s="20">
        <v>226</v>
      </c>
      <c r="AI53" s="20">
        <v>83</v>
      </c>
      <c r="AJ53" s="100">
        <v>1868</v>
      </c>
      <c r="AK53" s="88">
        <v>794</v>
      </c>
      <c r="AL53" s="88">
        <v>387</v>
      </c>
      <c r="AM53" s="88">
        <v>370</v>
      </c>
      <c r="AN53" s="88">
        <v>228</v>
      </c>
      <c r="AO53" s="119">
        <v>89</v>
      </c>
      <c r="AP53" s="88">
        <v>1618</v>
      </c>
      <c r="AQ53" s="88">
        <v>622</v>
      </c>
      <c r="AR53" s="88">
        <v>247</v>
      </c>
      <c r="AS53" s="88">
        <v>370</v>
      </c>
      <c r="AT53" s="88">
        <v>273</v>
      </c>
      <c r="AU53" s="88">
        <v>106</v>
      </c>
      <c r="AV53" s="100">
        <v>1796</v>
      </c>
      <c r="AW53" s="88">
        <v>822</v>
      </c>
      <c r="AX53" s="88">
        <v>235</v>
      </c>
      <c r="AY53" s="88">
        <v>353</v>
      </c>
      <c r="AZ53" s="88">
        <v>266</v>
      </c>
      <c r="BA53" s="119">
        <v>120</v>
      </c>
      <c r="BB53" s="88">
        <v>1661</v>
      </c>
      <c r="BC53" s="88">
        <v>651</v>
      </c>
      <c r="BD53" s="88">
        <v>245</v>
      </c>
      <c r="BE53" s="88">
        <v>341</v>
      </c>
      <c r="BF53" s="88">
        <v>278</v>
      </c>
      <c r="BG53" s="119">
        <v>146</v>
      </c>
      <c r="BH53" s="88">
        <v>1415</v>
      </c>
      <c r="BI53" s="88">
        <v>481</v>
      </c>
      <c r="BJ53" s="88">
        <v>227</v>
      </c>
      <c r="BK53" s="88">
        <v>262</v>
      </c>
      <c r="BL53" s="88">
        <v>287</v>
      </c>
      <c r="BM53" s="119">
        <v>158</v>
      </c>
      <c r="BN53" s="88">
        <v>1437</v>
      </c>
      <c r="BO53" s="88">
        <v>447</v>
      </c>
      <c r="BP53" s="88">
        <v>227</v>
      </c>
      <c r="BQ53" s="88">
        <v>314</v>
      </c>
      <c r="BR53" s="88">
        <v>282</v>
      </c>
      <c r="BS53" s="88">
        <v>167</v>
      </c>
      <c r="BT53" s="100">
        <v>1334</v>
      </c>
      <c r="BU53" s="88">
        <v>373</v>
      </c>
      <c r="BV53" s="88">
        <v>203</v>
      </c>
      <c r="BW53" s="88">
        <v>298</v>
      </c>
      <c r="BX53" s="88">
        <v>284</v>
      </c>
      <c r="BY53" s="119">
        <v>176</v>
      </c>
      <c r="BZ53" s="100">
        <v>1496</v>
      </c>
      <c r="CA53" s="88">
        <v>480</v>
      </c>
      <c r="CB53" s="88">
        <v>245</v>
      </c>
      <c r="CC53" s="88">
        <v>293</v>
      </c>
      <c r="CD53" s="88">
        <v>305</v>
      </c>
      <c r="CE53" s="88">
        <v>173</v>
      </c>
      <c r="CF53" s="100">
        <v>1498</v>
      </c>
      <c r="CG53" s="88">
        <v>459</v>
      </c>
      <c r="CH53" s="88">
        <v>246</v>
      </c>
      <c r="CI53" s="88">
        <v>262</v>
      </c>
      <c r="CJ53" s="88">
        <v>297</v>
      </c>
      <c r="CK53" s="88">
        <v>234</v>
      </c>
      <c r="CL53" s="22">
        <v>11997.283988436811</v>
      </c>
      <c r="CM53" s="20">
        <v>12553.994479521403</v>
      </c>
      <c r="CN53" s="88">
        <v>13179</v>
      </c>
      <c r="CO53" s="88">
        <v>14035.041237484609</v>
      </c>
      <c r="CP53" s="88">
        <v>14145.320955334808</v>
      </c>
      <c r="CQ53" s="88">
        <v>13892.978468683581</v>
      </c>
      <c r="CR53" s="88">
        <v>14435.65621042929</v>
      </c>
      <c r="CS53" s="88">
        <v>15168.935616050732</v>
      </c>
      <c r="CT53" s="88">
        <v>15621.618330856059</v>
      </c>
      <c r="CU53" s="79">
        <v>15977.537181754076</v>
      </c>
      <c r="CV53" s="79">
        <v>16066.792334789205</v>
      </c>
      <c r="CW53" s="22">
        <v>11987.764630130046</v>
      </c>
      <c r="CX53" s="20">
        <v>12451.9625635263</v>
      </c>
      <c r="CY53" s="88">
        <v>13116</v>
      </c>
      <c r="CZ53" s="88">
        <v>14090.798002368458</v>
      </c>
      <c r="DA53" s="88">
        <v>14325.849981158421</v>
      </c>
      <c r="DB53" s="88">
        <v>14101.233432695555</v>
      </c>
      <c r="DC53" s="88">
        <v>11702.276639183352</v>
      </c>
      <c r="DD53" s="88">
        <v>11859.504523312457</v>
      </c>
      <c r="DE53" s="88">
        <v>15612.201468397636</v>
      </c>
      <c r="DF53" s="79">
        <v>15991.593582887701</v>
      </c>
      <c r="DG53" s="79">
        <v>16286.654064698401</v>
      </c>
      <c r="DH53" s="22">
        <v>3424.612244897959</v>
      </c>
      <c r="DI53" s="20">
        <v>4229.9127198917458</v>
      </c>
      <c r="DJ53" s="88">
        <v>4029</v>
      </c>
      <c r="DK53" s="88">
        <v>4194.822978723404</v>
      </c>
      <c r="DL53" s="88">
        <v>4339.614512471655</v>
      </c>
      <c r="DM53" s="88">
        <v>4383.5506430868163</v>
      </c>
      <c r="DN53" s="88">
        <v>4183.7836583101207</v>
      </c>
      <c r="DO53" s="88">
        <v>4782.9954545454548</v>
      </c>
      <c r="DP53" s="88">
        <v>4522.9216241737486</v>
      </c>
      <c r="DQ53" s="79">
        <v>4677.5813204508859</v>
      </c>
      <c r="DR53" s="79">
        <v>5420.2807794508417</v>
      </c>
      <c r="DS53" s="22">
        <v>2348.0248691099478</v>
      </c>
      <c r="DT53" s="20">
        <v>2971.1772575250834</v>
      </c>
      <c r="DU53" s="20">
        <v>2684.2044609665427</v>
      </c>
      <c r="DV53" s="20">
        <v>860.77192982456143</v>
      </c>
      <c r="DW53" s="20">
        <v>40.881188118811885</v>
      </c>
      <c r="DX53" s="20">
        <v>6.0606060606060606</v>
      </c>
      <c r="DY53" s="22">
        <v>2784.6581818181817</v>
      </c>
      <c r="DZ53" s="20">
        <v>4380.417170495768</v>
      </c>
      <c r="EA53" s="20">
        <v>3282.9975609756098</v>
      </c>
      <c r="EB53" s="20">
        <v>932.29815303430075</v>
      </c>
      <c r="EC53" s="20">
        <v>131.82300884955751</v>
      </c>
      <c r="ED53" s="20">
        <v>104.81927710843374</v>
      </c>
      <c r="EE53" s="100">
        <v>3195</v>
      </c>
      <c r="EF53" s="88">
        <v>4860</v>
      </c>
      <c r="EG53" s="88">
        <v>3453</v>
      </c>
      <c r="EH53" s="88">
        <v>1658</v>
      </c>
      <c r="EI53" s="88">
        <v>360</v>
      </c>
      <c r="EJ53" s="119">
        <v>880</v>
      </c>
      <c r="EK53" s="88">
        <v>3015.4517923362177</v>
      </c>
      <c r="EL53" s="88">
        <v>5225.4115755627008</v>
      </c>
      <c r="EM53" s="88">
        <v>3967.838056680162</v>
      </c>
      <c r="EN53" s="88">
        <v>1372.2675675675675</v>
      </c>
      <c r="EO53" s="88">
        <v>419.4065934065934</v>
      </c>
      <c r="EP53" s="88">
        <v>250.01886792452831</v>
      </c>
      <c r="EQ53" s="22">
        <v>3079.2661469933187</v>
      </c>
      <c r="ER53" s="20">
        <v>4665.6326034063259</v>
      </c>
      <c r="ES53" s="20">
        <v>4329.0382978723401</v>
      </c>
      <c r="ET53" s="20">
        <v>1578.2152974504249</v>
      </c>
      <c r="EU53" s="20">
        <v>340.50375939849624</v>
      </c>
      <c r="EV53" s="20">
        <v>251.7</v>
      </c>
      <c r="EW53" s="22">
        <v>3206.674894641782</v>
      </c>
      <c r="EX53" s="20">
        <v>5293.2043010752686</v>
      </c>
      <c r="EY53" s="20">
        <v>4342.7265306122445</v>
      </c>
      <c r="EZ53" s="20">
        <v>1838.0586510263929</v>
      </c>
      <c r="FA53" s="20">
        <v>528.82733812949641</v>
      </c>
      <c r="FB53" s="20">
        <v>292.13013698630135</v>
      </c>
      <c r="FC53" s="22">
        <v>3105.9823321554773</v>
      </c>
      <c r="FD53" s="20">
        <v>5419.7110187110184</v>
      </c>
      <c r="FE53" s="20">
        <v>4770.4052863436127</v>
      </c>
      <c r="FF53" s="20">
        <v>2027.9503816793892</v>
      </c>
      <c r="FG53" s="20">
        <v>448.20905923344947</v>
      </c>
      <c r="FH53" s="185">
        <v>286.34810126582278</v>
      </c>
      <c r="FI53" s="20">
        <v>3484.8622129436326</v>
      </c>
      <c r="FJ53" s="20">
        <v>6327.2841163310959</v>
      </c>
      <c r="FK53" s="20">
        <v>5146.5154185022029</v>
      </c>
      <c r="FL53" s="20">
        <v>2356.5095541401274</v>
      </c>
      <c r="FM53" s="20">
        <v>673.1560283687943</v>
      </c>
      <c r="FN53" s="20">
        <v>487.53293413173651</v>
      </c>
      <c r="FO53" s="22">
        <v>3005.4835082458771</v>
      </c>
      <c r="FP53" s="20">
        <v>5163.1179624664883</v>
      </c>
      <c r="FQ53" s="20">
        <v>4932.7487684729067</v>
      </c>
      <c r="FR53" s="20">
        <v>2324.1140939597317</v>
      </c>
      <c r="FS53" s="20">
        <v>948.65492957746483</v>
      </c>
      <c r="FT53" s="185">
        <v>682.5</v>
      </c>
      <c r="FU53" s="100">
        <v>3513.9652406417113</v>
      </c>
      <c r="FV53" s="88">
        <v>5921.520833333333</v>
      </c>
      <c r="FW53" s="88">
        <v>5299.4326530612243</v>
      </c>
      <c r="FX53" s="88">
        <v>2507.4027303754265</v>
      </c>
      <c r="FY53" s="88">
        <v>756.79672131147538</v>
      </c>
      <c r="FZ53" s="88">
        <v>871.15028901734104</v>
      </c>
      <c r="GA53" s="100">
        <v>3718.8077436582112</v>
      </c>
      <c r="GB53" s="88">
        <v>6631.8540305010893</v>
      </c>
      <c r="GC53" s="88">
        <v>5324.1382113821137</v>
      </c>
      <c r="GD53" s="88">
        <v>2824.1832061068703</v>
      </c>
      <c r="GE53" s="88">
        <v>1003.5521885521886</v>
      </c>
      <c r="GF53" s="88">
        <v>765.0598290598291</v>
      </c>
      <c r="GG53" s="22">
        <v>8572.6717435388528</v>
      </c>
      <c r="GH53" s="20">
        <v>8324.0817596296583</v>
      </c>
      <c r="GI53" s="88">
        <v>9150</v>
      </c>
      <c r="GJ53" s="88">
        <v>9840.2182587612042</v>
      </c>
      <c r="GK53" s="88">
        <v>9805.7064428631529</v>
      </c>
      <c r="GL53" s="88">
        <v>9509.4278255967656</v>
      </c>
      <c r="GM53" s="88">
        <v>10251.87255211917</v>
      </c>
      <c r="GN53" s="88">
        <v>10385.940161505278</v>
      </c>
      <c r="GO53" s="88">
        <v>11098.696706682311</v>
      </c>
      <c r="GP53" s="79">
        <v>11299.955861303191</v>
      </c>
      <c r="GQ53" s="79">
        <v>10646.511555338362</v>
      </c>
      <c r="GR53" s="22">
        <v>9639.7397610200987</v>
      </c>
      <c r="GS53" s="20">
        <v>9016.5873726049631</v>
      </c>
      <c r="GT53" s="20">
        <v>9303.5601691635038</v>
      </c>
      <c r="GU53" s="20">
        <v>11126.992700305485</v>
      </c>
      <c r="GV53" s="20">
        <v>11946.883442011234</v>
      </c>
      <c r="GW53" s="20">
        <v>11981.70402406944</v>
      </c>
      <c r="GX53" s="22">
        <v>9667.3043817081179</v>
      </c>
      <c r="GY53" s="20">
        <v>8071.5453930305321</v>
      </c>
      <c r="GZ53" s="20">
        <v>9168.9650025506908</v>
      </c>
      <c r="HA53" s="20">
        <v>11519.664410492</v>
      </c>
      <c r="HB53" s="20">
        <v>12320.139554676742</v>
      </c>
      <c r="HC53" s="20">
        <v>12347.143286417866</v>
      </c>
      <c r="HD53" s="100">
        <v>9920</v>
      </c>
      <c r="HE53" s="88">
        <v>8256</v>
      </c>
      <c r="HF53" s="88">
        <v>9663</v>
      </c>
      <c r="HG53" s="88">
        <v>11458</v>
      </c>
      <c r="HH53" s="88">
        <v>12756</v>
      </c>
      <c r="HI53" s="88">
        <v>12236</v>
      </c>
      <c r="HJ53" s="161">
        <v>11075.346210032239</v>
      </c>
      <c r="HK53" s="162">
        <v>8865.3864268057569</v>
      </c>
      <c r="HL53" s="162">
        <v>10122.959945688295</v>
      </c>
      <c r="HM53" s="162">
        <v>12718.53043480089</v>
      </c>
      <c r="HN53" s="162">
        <v>13671.391408961865</v>
      </c>
      <c r="HO53" s="163">
        <v>13840.77913444393</v>
      </c>
      <c r="HP53" s="22">
        <v>11246.583834165102</v>
      </c>
      <c r="HQ53" s="20">
        <v>9660.2173777520948</v>
      </c>
      <c r="HR53" s="20">
        <v>9996.8116832860796</v>
      </c>
      <c r="HS53" s="20">
        <v>12747.634683707996</v>
      </c>
      <c r="HT53" s="20">
        <v>13985.346221759924</v>
      </c>
      <c r="HU53" s="20">
        <v>14074.14998115842</v>
      </c>
      <c r="HV53" s="22">
        <v>10894.558538053774</v>
      </c>
      <c r="HW53" s="20">
        <v>8808.0291316202856</v>
      </c>
      <c r="HX53" s="20">
        <v>9758.5069020833107</v>
      </c>
      <c r="HY53" s="20">
        <v>12263.174781669162</v>
      </c>
      <c r="HZ53" s="20">
        <v>13572.406094566059</v>
      </c>
      <c r="IA53" s="20">
        <v>13809.103295709254</v>
      </c>
      <c r="IB53" s="22">
        <v>8596.2943070278743</v>
      </c>
      <c r="IC53" s="20">
        <v>6282.5656204723336</v>
      </c>
      <c r="ID53" s="20">
        <v>6931.8713528397393</v>
      </c>
      <c r="IE53" s="20">
        <v>9674.3262575039626</v>
      </c>
      <c r="IF53" s="20">
        <v>11254.067579949902</v>
      </c>
      <c r="IG53" s="185">
        <v>11415.928537917529</v>
      </c>
      <c r="IH53" s="20">
        <v>8374.6423103688248</v>
      </c>
      <c r="II53" s="20">
        <v>5532.2204069813606</v>
      </c>
      <c r="IJ53" s="20">
        <v>6712.9891048102536</v>
      </c>
      <c r="IK53" s="20">
        <v>9502.9949691723286</v>
      </c>
      <c r="IL53" s="20">
        <v>11186.348494943662</v>
      </c>
      <c r="IM53" s="20">
        <v>11371.971589180721</v>
      </c>
      <c r="IN53" s="100">
        <v>12606.717960151758</v>
      </c>
      <c r="IO53" s="88">
        <v>10449.083505931147</v>
      </c>
      <c r="IP53" s="88">
        <v>10679.452699924728</v>
      </c>
      <c r="IQ53" s="88">
        <v>13288.087374437904</v>
      </c>
      <c r="IR53" s="88">
        <v>14663.54653882017</v>
      </c>
      <c r="IS53" s="88">
        <v>14929.701468397636</v>
      </c>
      <c r="IT53" s="100">
        <v>12477.628342245989</v>
      </c>
      <c r="IU53" s="88">
        <v>10070.072749554369</v>
      </c>
      <c r="IV53" s="88">
        <v>10692.160929826478</v>
      </c>
      <c r="IW53" s="88">
        <v>13484.190852512274</v>
      </c>
      <c r="IX53" s="88">
        <v>15234.796861576226</v>
      </c>
      <c r="IY53" s="88">
        <v>15120.443293870359</v>
      </c>
      <c r="IZ53" s="100">
        <v>12567.84632104019</v>
      </c>
      <c r="JA53" s="88">
        <v>9654.8000341973129</v>
      </c>
      <c r="JB53" s="88">
        <v>10962.515853316287</v>
      </c>
      <c r="JC53" s="88">
        <v>13462.47085859153</v>
      </c>
      <c r="JD53" s="88">
        <v>15283.101876146213</v>
      </c>
      <c r="JE53" s="88">
        <v>15521.594235638571</v>
      </c>
    </row>
    <row r="54" spans="1:265" x14ac:dyDescent="0.2">
      <c r="A54" s="16" t="s">
        <v>63</v>
      </c>
      <c r="B54" s="35">
        <v>11614</v>
      </c>
      <c r="C54" s="54">
        <v>14939</v>
      </c>
      <c r="D54" s="79">
        <v>13939</v>
      </c>
      <c r="E54" s="81">
        <v>12357</v>
      </c>
      <c r="F54" s="81">
        <v>8200</v>
      </c>
      <c r="G54" s="81">
        <v>7787</v>
      </c>
      <c r="H54" s="81">
        <v>6568</v>
      </c>
      <c r="I54" s="81">
        <v>8920</v>
      </c>
      <c r="J54" s="81">
        <v>8911</v>
      </c>
      <c r="K54" s="81">
        <v>8789</v>
      </c>
      <c r="L54" s="81">
        <v>5944</v>
      </c>
      <c r="M54" s="25">
        <v>4393</v>
      </c>
      <c r="N54" s="23">
        <v>6960</v>
      </c>
      <c r="O54" s="88">
        <v>7460</v>
      </c>
      <c r="P54" s="82">
        <v>6780</v>
      </c>
      <c r="Q54" s="82">
        <v>4840</v>
      </c>
      <c r="R54" s="82">
        <v>4469</v>
      </c>
      <c r="S54" s="82">
        <v>3529</v>
      </c>
      <c r="T54" s="82">
        <v>4776</v>
      </c>
      <c r="U54" s="81">
        <v>4677</v>
      </c>
      <c r="V54" s="81">
        <v>4813</v>
      </c>
      <c r="W54" s="81">
        <v>3238</v>
      </c>
      <c r="X54" s="24">
        <f t="shared" si="11"/>
        <v>6752</v>
      </c>
      <c r="Y54" s="23">
        <v>2429</v>
      </c>
      <c r="Z54" s="23">
        <v>1285</v>
      </c>
      <c r="AA54" s="23">
        <v>1510</v>
      </c>
      <c r="AB54" s="23">
        <v>1106</v>
      </c>
      <c r="AC54" s="23">
        <v>422</v>
      </c>
      <c r="AD54" s="24">
        <f t="shared" si="12"/>
        <v>9760</v>
      </c>
      <c r="AE54" s="23">
        <v>3904</v>
      </c>
      <c r="AF54" s="23">
        <v>1717</v>
      </c>
      <c r="AG54" s="23">
        <v>1932</v>
      </c>
      <c r="AH54" s="23">
        <v>1526</v>
      </c>
      <c r="AI54" s="23">
        <v>681</v>
      </c>
      <c r="AJ54" s="102">
        <v>9586</v>
      </c>
      <c r="AK54" s="82">
        <v>4395</v>
      </c>
      <c r="AL54" s="82">
        <v>1524</v>
      </c>
      <c r="AM54" s="82">
        <v>1849</v>
      </c>
      <c r="AN54" s="82">
        <v>1284</v>
      </c>
      <c r="AO54" s="121">
        <v>534</v>
      </c>
      <c r="AP54" s="82">
        <v>8582</v>
      </c>
      <c r="AQ54" s="82">
        <v>3994</v>
      </c>
      <c r="AR54" s="82">
        <v>1375</v>
      </c>
      <c r="AS54" s="82">
        <v>1534</v>
      </c>
      <c r="AT54" s="82">
        <v>1210</v>
      </c>
      <c r="AU54" s="82">
        <v>469</v>
      </c>
      <c r="AV54" s="102">
        <v>5826</v>
      </c>
      <c r="AW54" s="82">
        <v>2978</v>
      </c>
      <c r="AX54" s="82">
        <v>939</v>
      </c>
      <c r="AY54" s="82">
        <v>978</v>
      </c>
      <c r="AZ54" s="82">
        <v>660</v>
      </c>
      <c r="BA54" s="121">
        <v>271</v>
      </c>
      <c r="BB54" s="82">
        <v>5529</v>
      </c>
      <c r="BC54" s="82">
        <v>2778</v>
      </c>
      <c r="BD54" s="82">
        <v>854</v>
      </c>
      <c r="BE54" s="82">
        <v>931</v>
      </c>
      <c r="BF54" s="82">
        <v>682</v>
      </c>
      <c r="BG54" s="121">
        <v>284</v>
      </c>
      <c r="BH54" s="82">
        <v>4309</v>
      </c>
      <c r="BI54" s="82">
        <v>2062</v>
      </c>
      <c r="BJ54" s="82">
        <v>698</v>
      </c>
      <c r="BK54" s="82">
        <v>760</v>
      </c>
      <c r="BL54" s="82">
        <v>529</v>
      </c>
      <c r="BM54" s="121">
        <v>260</v>
      </c>
      <c r="BN54" s="82">
        <v>5515</v>
      </c>
      <c r="BO54" s="82">
        <v>2103</v>
      </c>
      <c r="BP54" s="82">
        <v>966</v>
      </c>
      <c r="BQ54" s="82">
        <v>1066</v>
      </c>
      <c r="BR54" s="82">
        <v>884</v>
      </c>
      <c r="BS54" s="82">
        <v>496</v>
      </c>
      <c r="BT54" s="102">
        <v>5531</v>
      </c>
      <c r="BU54" s="82">
        <v>2036</v>
      </c>
      <c r="BV54" s="82">
        <v>1061</v>
      </c>
      <c r="BW54" s="82">
        <v>1061</v>
      </c>
      <c r="BX54" s="82">
        <v>872</v>
      </c>
      <c r="BY54" s="121">
        <v>501</v>
      </c>
      <c r="BZ54" s="100">
        <v>5515</v>
      </c>
      <c r="CA54" s="88">
        <v>2255</v>
      </c>
      <c r="CB54" s="88">
        <v>1049</v>
      </c>
      <c r="CC54" s="88">
        <v>1033</v>
      </c>
      <c r="CD54" s="88">
        <v>776</v>
      </c>
      <c r="CE54" s="88">
        <v>402</v>
      </c>
      <c r="CF54" s="100">
        <v>3765</v>
      </c>
      <c r="CG54" s="88">
        <v>1601</v>
      </c>
      <c r="CH54" s="88">
        <v>718</v>
      </c>
      <c r="CI54" s="88">
        <v>624</v>
      </c>
      <c r="CJ54" s="88">
        <v>526</v>
      </c>
      <c r="CK54" s="88">
        <v>296</v>
      </c>
      <c r="CL54" s="25">
        <v>10995.133142429209</v>
      </c>
      <c r="CM54" s="23">
        <v>12134.80076568054</v>
      </c>
      <c r="CN54" s="88">
        <v>12386</v>
      </c>
      <c r="CO54" s="82">
        <v>12856.23091770887</v>
      </c>
      <c r="CP54" s="82">
        <v>13461.480988079598</v>
      </c>
      <c r="CQ54" s="82">
        <v>13997.171549763525</v>
      </c>
      <c r="CR54" s="82">
        <v>14374.388244931763</v>
      </c>
      <c r="CS54" s="82">
        <v>13754.146805086963</v>
      </c>
      <c r="CT54" s="82">
        <v>13477.310650213954</v>
      </c>
      <c r="CU54" s="81">
        <v>13406.598398552658</v>
      </c>
      <c r="CV54" s="81">
        <v>14207.120348860493</v>
      </c>
      <c r="CW54" s="25">
        <v>11099.171160095446</v>
      </c>
      <c r="CX54" s="23">
        <v>11998.573356126146</v>
      </c>
      <c r="CY54" s="88">
        <v>11822</v>
      </c>
      <c r="CZ54" s="82">
        <v>12251.223417284637</v>
      </c>
      <c r="DA54" s="82">
        <v>12688.540222420055</v>
      </c>
      <c r="DB54" s="82">
        <v>13278.649244520928</v>
      </c>
      <c r="DC54" s="82">
        <v>12652.407054877234</v>
      </c>
      <c r="DD54" s="82">
        <v>14277.486306094081</v>
      </c>
      <c r="DE54" s="82">
        <v>13373.11094910435</v>
      </c>
      <c r="DF54" s="81">
        <v>13407.932843202034</v>
      </c>
      <c r="DG54" s="81">
        <v>14106.359994119224</v>
      </c>
      <c r="DH54" s="25">
        <v>4276.5579330753471</v>
      </c>
      <c r="DI54" s="23">
        <v>4470.3212643678162</v>
      </c>
      <c r="DJ54" s="88">
        <v>4738</v>
      </c>
      <c r="DK54" s="82">
        <v>4553.6438053097345</v>
      </c>
      <c r="DL54" s="82">
        <v>4377.998140495868</v>
      </c>
      <c r="DM54" s="82">
        <v>4652.2734392481543</v>
      </c>
      <c r="DN54" s="82">
        <v>4700.358175120431</v>
      </c>
      <c r="DO54" s="82">
        <v>4570.5690954773872</v>
      </c>
      <c r="DP54" s="82">
        <v>4790.6739362839426</v>
      </c>
      <c r="DQ54" s="81">
        <v>5285.4566798254727</v>
      </c>
      <c r="DR54" s="81">
        <v>5263.9286596664606</v>
      </c>
      <c r="DS54" s="25">
        <v>2522.9650473933648</v>
      </c>
      <c r="DT54" s="23">
        <v>4481.7352820090573</v>
      </c>
      <c r="DU54" s="23">
        <v>3513.6513618677041</v>
      </c>
      <c r="DV54" s="23">
        <v>981.40596026490061</v>
      </c>
      <c r="DW54" s="23">
        <v>106.38336347197107</v>
      </c>
      <c r="DX54" s="23">
        <v>81.279620853080573</v>
      </c>
      <c r="DY54" s="25">
        <v>3086.22243852459</v>
      </c>
      <c r="DZ54" s="23">
        <v>4914.7858606557375</v>
      </c>
      <c r="EA54" s="23">
        <v>4290.0238788584738</v>
      </c>
      <c r="EB54" s="23">
        <v>1550.4616977225674</v>
      </c>
      <c r="EC54" s="23">
        <v>281.17693315858452</v>
      </c>
      <c r="ED54" s="23">
        <v>210.96622613803231</v>
      </c>
      <c r="EE54" s="102">
        <v>3536</v>
      </c>
      <c r="EF54" s="82">
        <v>5273</v>
      </c>
      <c r="EG54" s="82">
        <v>4602</v>
      </c>
      <c r="EH54" s="82">
        <v>1770</v>
      </c>
      <c r="EI54" s="82">
        <v>297</v>
      </c>
      <c r="EJ54" s="121">
        <v>110</v>
      </c>
      <c r="EK54" s="82">
        <v>3520.3717082265207</v>
      </c>
      <c r="EL54" s="82">
        <v>5183.9451677516272</v>
      </c>
      <c r="EM54" s="82">
        <v>4590.3360000000002</v>
      </c>
      <c r="EN54" s="82">
        <v>1826.2190352020862</v>
      </c>
      <c r="EO54" s="82">
        <v>281.78760330578513</v>
      </c>
      <c r="EP54" s="82">
        <v>113.13006396588486</v>
      </c>
      <c r="EQ54" s="25">
        <v>3544.0125300377617</v>
      </c>
      <c r="ER54" s="23">
        <v>4827.3357958361312</v>
      </c>
      <c r="ES54" s="23">
        <v>4105.4110756123537</v>
      </c>
      <c r="ET54" s="23">
        <v>2100.6370143149284</v>
      </c>
      <c r="EU54" s="23">
        <v>430.5</v>
      </c>
      <c r="EV54" s="23">
        <v>288.10701107011067</v>
      </c>
      <c r="EW54" s="25">
        <v>3665.499909567734</v>
      </c>
      <c r="EX54" s="23">
        <v>5128.6216702663787</v>
      </c>
      <c r="EY54" s="23">
        <v>4512.3665105386417</v>
      </c>
      <c r="EZ54" s="23">
        <v>2063.7067669172934</v>
      </c>
      <c r="FA54" s="23">
        <v>314.76099706744867</v>
      </c>
      <c r="FB54" s="23">
        <v>104.57394366197182</v>
      </c>
      <c r="FC54" s="25">
        <v>3619.2951961011836</v>
      </c>
      <c r="FD54" s="23">
        <v>5080.5072744907857</v>
      </c>
      <c r="FE54" s="23">
        <v>4664.6676217765043</v>
      </c>
      <c r="FF54" s="23">
        <v>2183.9815789473682</v>
      </c>
      <c r="FG54" s="23">
        <v>345.468809073724</v>
      </c>
      <c r="FH54" s="187">
        <v>80.84615384615384</v>
      </c>
      <c r="FI54" s="23">
        <v>3794.3974614687218</v>
      </c>
      <c r="FJ54" s="23">
        <v>5718.0228245363769</v>
      </c>
      <c r="FK54" s="23">
        <v>5407.5155279503106</v>
      </c>
      <c r="FL54" s="23">
        <v>2811.934333958724</v>
      </c>
      <c r="FM54" s="23">
        <v>690.54977375565613</v>
      </c>
      <c r="FN54" s="23">
        <v>140.06451612903226</v>
      </c>
      <c r="FO54" s="25">
        <v>3865.2672211173385</v>
      </c>
      <c r="FP54" s="23">
        <v>5775.1984282907661</v>
      </c>
      <c r="FQ54" s="23">
        <v>5441.7719132893499</v>
      </c>
      <c r="FR54" s="23">
        <v>2935.8671065032986</v>
      </c>
      <c r="FS54" s="23">
        <v>700.08830275229354</v>
      </c>
      <c r="FT54" s="187">
        <v>242.18962075848304</v>
      </c>
      <c r="FU54" s="100">
        <v>4436.0545784224842</v>
      </c>
      <c r="FV54" s="88">
        <v>6473.7512195121953</v>
      </c>
      <c r="FW54" s="88">
        <v>5849.5853193517632</v>
      </c>
      <c r="FX54" s="88">
        <v>3065.0435624394968</v>
      </c>
      <c r="FY54" s="88">
        <v>609.18556701030923</v>
      </c>
      <c r="FZ54" s="88">
        <v>227.36069651741295</v>
      </c>
      <c r="GA54" s="100">
        <v>4210.427357237716</v>
      </c>
      <c r="GB54" s="88">
        <v>6118.4522173641471</v>
      </c>
      <c r="GC54" s="88">
        <v>5336.8008356545961</v>
      </c>
      <c r="GD54" s="88">
        <v>2818.6794871794873</v>
      </c>
      <c r="GE54" s="88">
        <v>739.41444866920153</v>
      </c>
      <c r="GF54" s="88">
        <v>260.15540540540542</v>
      </c>
      <c r="GG54" s="25">
        <v>6718.5752093538622</v>
      </c>
      <c r="GH54" s="23">
        <v>7664.4795013127241</v>
      </c>
      <c r="GI54" s="88">
        <v>7647</v>
      </c>
      <c r="GJ54" s="82">
        <v>8302.5871123991346</v>
      </c>
      <c r="GK54" s="82">
        <v>9083.4828475837312</v>
      </c>
      <c r="GL54" s="82">
        <v>9344.8981105153707</v>
      </c>
      <c r="GM54" s="82">
        <v>9674.0300698113315</v>
      </c>
      <c r="GN54" s="82">
        <v>9183.5777096095753</v>
      </c>
      <c r="GO54" s="82">
        <v>8686.6367139300128</v>
      </c>
      <c r="GP54" s="81">
        <v>8121.1417187271854</v>
      </c>
      <c r="GQ54" s="81">
        <v>8943.1916891940327</v>
      </c>
      <c r="GR54" s="25">
        <v>8576.2061127020806</v>
      </c>
      <c r="GS54" s="23">
        <v>6617.4358780863886</v>
      </c>
      <c r="GT54" s="23">
        <v>7585.5197982277423</v>
      </c>
      <c r="GU54" s="23">
        <v>10117.765199830545</v>
      </c>
      <c r="GV54" s="23">
        <v>10992.787796623476</v>
      </c>
      <c r="GW54" s="23">
        <v>11017.891539242366</v>
      </c>
      <c r="GX54" s="25">
        <v>8912.3509176015559</v>
      </c>
      <c r="GY54" s="23">
        <v>7083.7874954704084</v>
      </c>
      <c r="GZ54" s="23">
        <v>7708.549477267672</v>
      </c>
      <c r="HA54" s="23">
        <v>10448.111658403579</v>
      </c>
      <c r="HB54" s="23">
        <v>11717.396422967562</v>
      </c>
      <c r="HC54" s="23">
        <v>11787.607129988113</v>
      </c>
      <c r="HD54" s="102">
        <v>8285</v>
      </c>
      <c r="HE54" s="82">
        <v>6549</v>
      </c>
      <c r="HF54" s="82">
        <v>7220</v>
      </c>
      <c r="HG54" s="82">
        <v>10052</v>
      </c>
      <c r="HH54" s="82">
        <v>11525</v>
      </c>
      <c r="HI54" s="82">
        <v>11712</v>
      </c>
      <c r="HJ54" s="161">
        <v>8730.8517090581154</v>
      </c>
      <c r="HK54" s="162">
        <v>7067.2782495330093</v>
      </c>
      <c r="HL54" s="162">
        <v>7660.8874172846363</v>
      </c>
      <c r="HM54" s="162">
        <v>10425.00438208255</v>
      </c>
      <c r="HN54" s="162">
        <v>11969.435813978851</v>
      </c>
      <c r="HO54" s="163">
        <v>12138.093353318751</v>
      </c>
      <c r="HP54" s="25">
        <v>9144.527692382293</v>
      </c>
      <c r="HQ54" s="23">
        <v>7861.204426583924</v>
      </c>
      <c r="HR54" s="23">
        <v>8583.1291468077015</v>
      </c>
      <c r="HS54" s="23">
        <v>10587.903208105126</v>
      </c>
      <c r="HT54" s="23">
        <v>12258.040222420055</v>
      </c>
      <c r="HU54" s="23">
        <v>12400.433211349944</v>
      </c>
      <c r="HV54" s="25">
        <v>9613.1493349531938</v>
      </c>
      <c r="HW54" s="23">
        <v>8150.0275742545491</v>
      </c>
      <c r="HX54" s="23">
        <v>8766.282733982287</v>
      </c>
      <c r="HY54" s="23">
        <v>11214.942477603634</v>
      </c>
      <c r="HZ54" s="23">
        <v>12963.888247453478</v>
      </c>
      <c r="IA54" s="23">
        <v>13174.075300858956</v>
      </c>
      <c r="IB54" s="25">
        <v>9033.1118587760502</v>
      </c>
      <c r="IC54" s="23">
        <v>7571.8997803864486</v>
      </c>
      <c r="ID54" s="23">
        <v>7987.7394331007299</v>
      </c>
      <c r="IE54" s="23">
        <v>10468.425475929866</v>
      </c>
      <c r="IF54" s="23">
        <v>12306.938245803511</v>
      </c>
      <c r="IG54" s="187">
        <v>12571.56090103108</v>
      </c>
      <c r="IH54" s="20">
        <v>10483.088844625359</v>
      </c>
      <c r="II54" s="20">
        <v>8559.4634815577047</v>
      </c>
      <c r="IJ54" s="20">
        <v>8869.9707781437701</v>
      </c>
      <c r="IK54" s="20">
        <v>11465.551972135356</v>
      </c>
      <c r="IL54" s="20">
        <v>13586.936532338425</v>
      </c>
      <c r="IM54" s="20">
        <v>14137.421789965048</v>
      </c>
      <c r="IN54" s="100">
        <v>9507.8437279870122</v>
      </c>
      <c r="IO54" s="88">
        <v>7597.9125208135838</v>
      </c>
      <c r="IP54" s="88">
        <v>7931.339035815</v>
      </c>
      <c r="IQ54" s="88">
        <v>10437.243842601052</v>
      </c>
      <c r="IR54" s="88">
        <v>12673.022646352056</v>
      </c>
      <c r="IS54" s="88">
        <v>13130.921328345867</v>
      </c>
      <c r="IT54" s="100">
        <v>8971.8782647795488</v>
      </c>
      <c r="IU54" s="88">
        <v>6934.1816236898385</v>
      </c>
      <c r="IV54" s="88">
        <v>7558.3475238502706</v>
      </c>
      <c r="IW54" s="88">
        <v>10342.889280762538</v>
      </c>
      <c r="IX54" s="88">
        <v>12798.747276191725</v>
      </c>
      <c r="IY54" s="88">
        <v>13180.572146684621</v>
      </c>
      <c r="IZ54" s="100">
        <v>9895.9326368815091</v>
      </c>
      <c r="JA54" s="88">
        <v>7987.9077767550771</v>
      </c>
      <c r="JB54" s="88">
        <v>8769.5591584646281</v>
      </c>
      <c r="JC54" s="88">
        <v>11287.680506939738</v>
      </c>
      <c r="JD54" s="88">
        <v>13366.945545450022</v>
      </c>
      <c r="JE54" s="88">
        <v>13846.204588713819</v>
      </c>
    </row>
    <row r="55" spans="1:265" ht="15" x14ac:dyDescent="0.25">
      <c r="A55" s="18" t="s">
        <v>64</v>
      </c>
      <c r="B55" s="31">
        <v>133668</v>
      </c>
      <c r="C55" s="62">
        <f>SUM(C57:C65)</f>
        <v>143585</v>
      </c>
      <c r="D55" s="76">
        <v>140761</v>
      </c>
      <c r="E55" s="77">
        <v>133194</v>
      </c>
      <c r="F55" s="77">
        <v>134201</v>
      </c>
      <c r="G55" s="77">
        <v>130915</v>
      </c>
      <c r="H55" s="77">
        <v>126867</v>
      </c>
      <c r="I55" s="77">
        <v>118262</v>
      </c>
      <c r="J55" s="77">
        <v>114104</v>
      </c>
      <c r="K55" s="77">
        <v>111913</v>
      </c>
      <c r="L55" s="77">
        <v>105095</v>
      </c>
      <c r="M55" s="10">
        <v>69340</v>
      </c>
      <c r="N55" s="62">
        <f>SUM(N57:N65)</f>
        <v>83254</v>
      </c>
      <c r="O55" s="76">
        <v>85345</v>
      </c>
      <c r="P55" s="77">
        <v>84663</v>
      </c>
      <c r="Q55" s="77">
        <v>84871</v>
      </c>
      <c r="R55" s="77">
        <v>85405</v>
      </c>
      <c r="S55" s="77">
        <v>85193</v>
      </c>
      <c r="T55" s="77">
        <v>76359</v>
      </c>
      <c r="U55" s="77">
        <v>72099</v>
      </c>
      <c r="V55" s="77">
        <v>73455</v>
      </c>
      <c r="W55" s="77">
        <v>68742</v>
      </c>
      <c r="X55" s="12">
        <f t="shared" si="11"/>
        <v>69910</v>
      </c>
      <c r="Y55" s="5">
        <v>34350</v>
      </c>
      <c r="Z55" s="5">
        <v>15869</v>
      </c>
      <c r="AA55" s="5">
        <v>10385</v>
      </c>
      <c r="AB55" s="5">
        <v>6326</v>
      </c>
      <c r="AC55" s="5">
        <v>2980</v>
      </c>
      <c r="AD55" s="12">
        <f t="shared" si="12"/>
        <v>84200</v>
      </c>
      <c r="AE55" s="62">
        <f>SUM(AE57:AE65)</f>
        <v>46314</v>
      </c>
      <c r="AF55" s="62">
        <f>SUM(AF57:AF65)</f>
        <v>16288</v>
      </c>
      <c r="AG55" s="62">
        <f>SUM(AG57:AG65)</f>
        <v>11387</v>
      </c>
      <c r="AH55" s="62">
        <f>SUM(AH57:AH65)</f>
        <v>6903</v>
      </c>
      <c r="AI55" s="62">
        <f>SUM(AI57:AI65)</f>
        <v>3308</v>
      </c>
      <c r="AJ55" s="99">
        <v>88812</v>
      </c>
      <c r="AK55" s="77">
        <v>48374</v>
      </c>
      <c r="AL55" s="77">
        <v>16947</v>
      </c>
      <c r="AM55" s="77">
        <v>12506</v>
      </c>
      <c r="AN55" s="77">
        <v>7091</v>
      </c>
      <c r="AO55" s="90">
        <v>3894</v>
      </c>
      <c r="AP55" s="77">
        <v>89352</v>
      </c>
      <c r="AQ55" s="77">
        <v>52623</v>
      </c>
      <c r="AR55" s="77">
        <v>14872</v>
      </c>
      <c r="AS55" s="77">
        <v>11335</v>
      </c>
      <c r="AT55" s="77">
        <v>6794</v>
      </c>
      <c r="AU55" s="77">
        <v>3728</v>
      </c>
      <c r="AV55" s="99">
        <v>89172</v>
      </c>
      <c r="AW55" s="77">
        <v>49887</v>
      </c>
      <c r="AX55" s="77">
        <v>15319</v>
      </c>
      <c r="AY55" s="77">
        <v>11898</v>
      </c>
      <c r="AZ55" s="77">
        <v>7524</v>
      </c>
      <c r="BA55" s="90">
        <v>4544</v>
      </c>
      <c r="BB55" s="77">
        <v>91753</v>
      </c>
      <c r="BC55" s="77">
        <v>50102</v>
      </c>
      <c r="BD55" s="77">
        <v>15009</v>
      </c>
      <c r="BE55" s="77">
        <v>12354</v>
      </c>
      <c r="BF55" s="77">
        <v>8526</v>
      </c>
      <c r="BG55" s="90">
        <v>5762</v>
      </c>
      <c r="BH55" s="77">
        <v>89337</v>
      </c>
      <c r="BI55" s="77">
        <v>48782</v>
      </c>
      <c r="BJ55" s="77">
        <v>14981</v>
      </c>
      <c r="BK55" s="77">
        <v>11983</v>
      </c>
      <c r="BL55" s="77">
        <v>8057</v>
      </c>
      <c r="BM55" s="90">
        <v>5534</v>
      </c>
      <c r="BN55" s="77">
        <v>78427</v>
      </c>
      <c r="BO55" s="77">
        <v>43342</v>
      </c>
      <c r="BP55" s="77">
        <v>13960</v>
      </c>
      <c r="BQ55" s="77">
        <v>10771</v>
      </c>
      <c r="BR55" s="77">
        <v>6220</v>
      </c>
      <c r="BS55" s="77">
        <v>4134</v>
      </c>
      <c r="BT55" s="99">
        <v>74303</v>
      </c>
      <c r="BU55" s="77">
        <v>40477</v>
      </c>
      <c r="BV55" s="77">
        <v>13110</v>
      </c>
      <c r="BW55" s="77">
        <v>10240</v>
      </c>
      <c r="BX55" s="77">
        <v>5915</v>
      </c>
      <c r="BY55" s="90">
        <v>4561</v>
      </c>
      <c r="BZ55" s="198">
        <v>74010</v>
      </c>
      <c r="CA55" s="76">
        <v>41338</v>
      </c>
      <c r="CB55" s="76">
        <v>13044</v>
      </c>
      <c r="CC55" s="76">
        <v>9893</v>
      </c>
      <c r="CD55" s="76">
        <v>5651</v>
      </c>
      <c r="CE55" s="76">
        <v>4084</v>
      </c>
      <c r="CF55" s="198">
        <v>67910</v>
      </c>
      <c r="CG55" s="76">
        <v>37452</v>
      </c>
      <c r="CH55" s="76">
        <v>12278</v>
      </c>
      <c r="CI55" s="76">
        <v>9326</v>
      </c>
      <c r="CJ55" s="76">
        <v>4976</v>
      </c>
      <c r="CK55" s="76">
        <v>3878</v>
      </c>
      <c r="CL55" s="10">
        <v>10283.972330119263</v>
      </c>
      <c r="CM55" s="62">
        <f>((CM57*$N57)+(CM58*$N58)+(CM59*$N59)+(CM60*$N60)+(CM61*$N61)+(CM62*$N62)+(CM63*$N63)+(CM64*$N64)+(CM65*$N65))/$N55</f>
        <v>10665.81979493729</v>
      </c>
      <c r="CN55" s="76">
        <v>11127</v>
      </c>
      <c r="CO55" s="77">
        <v>11593.752608154695</v>
      </c>
      <c r="CP55" s="77">
        <v>12256.916289058503</v>
      </c>
      <c r="CQ55" s="77">
        <v>12485.133695787026</v>
      </c>
      <c r="CR55" s="77">
        <v>12971.202647087986</v>
      </c>
      <c r="CS55" s="77">
        <v>13072.031851826257</v>
      </c>
      <c r="CT55" s="77">
        <v>13053.554623461643</v>
      </c>
      <c r="CU55" s="77">
        <v>13289.274551383236</v>
      </c>
      <c r="CV55" s="77">
        <v>13136.859946338291</v>
      </c>
      <c r="CW55" s="10">
        <v>10728.716504708149</v>
      </c>
      <c r="CX55" s="62">
        <f>((CX57*AD57)+(CX58*AD58)+(CX59*AD59)+(CX60*AD60)+(CX61*AD61)+(CX62*AD62)+(CX63*AD63)+(CX64*AD64)+(CX65*AD65))/AD55</f>
        <v>10737.360687593467</v>
      </c>
      <c r="CY55" s="76">
        <v>11177</v>
      </c>
      <c r="CZ55" s="77">
        <v>11569.187379267838</v>
      </c>
      <c r="DA55" s="77">
        <v>12291.099931450659</v>
      </c>
      <c r="DB55" s="77">
        <v>12450.529505040453</v>
      </c>
      <c r="DC55" s="77">
        <v>16331.579124072008</v>
      </c>
      <c r="DD55" s="77">
        <v>16664.950244678028</v>
      </c>
      <c r="DE55" s="77">
        <v>13061.087669607705</v>
      </c>
      <c r="DF55" s="77">
        <v>13359.906657340438</v>
      </c>
      <c r="DG55" s="77">
        <v>13227.314497154921</v>
      </c>
      <c r="DH55" s="10">
        <v>4002.755921848885</v>
      </c>
      <c r="DI55" s="62">
        <f>((DI57*$N57)+(DI58*$N58)+(DI59*$N59)+(DI60*$N60)+(DI61*$N61)+(DI62*$N62)+(DI63*$N63)+(DI64*$N64)+(DI65*$N65))/$N55</f>
        <v>4661.591382996613</v>
      </c>
      <c r="DJ55" s="76">
        <v>4852</v>
      </c>
      <c r="DK55" s="77">
        <v>4948.4163802369394</v>
      </c>
      <c r="DL55" s="77">
        <v>5058.4451697281756</v>
      </c>
      <c r="DM55" s="77">
        <v>5327.9684913061292</v>
      </c>
      <c r="DN55" s="77">
        <v>5572.7588534269244</v>
      </c>
      <c r="DO55" s="77">
        <v>5641.8579997118877</v>
      </c>
      <c r="DP55" s="77">
        <v>5693.7225204233073</v>
      </c>
      <c r="DQ55" s="77">
        <v>5963.2338710775302</v>
      </c>
      <c r="DR55" s="77">
        <v>6080.8413342643507</v>
      </c>
      <c r="DS55" s="10">
        <v>3682.2496425916397</v>
      </c>
      <c r="DT55" s="5">
        <v>5086.8812681791742</v>
      </c>
      <c r="DU55" s="5">
        <v>3762.8282421112299</v>
      </c>
      <c r="DV55" s="5">
        <v>1712.6936928261916</v>
      </c>
      <c r="DW55" s="5">
        <v>598.67499209611128</v>
      </c>
      <c r="DX55" s="5">
        <v>457.40067114093961</v>
      </c>
      <c r="DY55" s="12">
        <f t="shared" ref="DY55:ED55" si="13">((DY57*AD57)+(DY58*AD58)+(DY59*AD59)+(DY60*AD60)+(DY61*AD61)+(DY62*AD62)+(DY63*AD63)+(DY64*AD64)+(DY65*AD65))/AD55</f>
        <v>4293.2463776722088</v>
      </c>
      <c r="DZ55" s="62">
        <f t="shared" si="13"/>
        <v>5626.6731873731487</v>
      </c>
      <c r="EA55" s="62">
        <f t="shared" si="13"/>
        <v>4465.7252578585458</v>
      </c>
      <c r="EB55" s="62">
        <f t="shared" si="13"/>
        <v>2084.7632387810663</v>
      </c>
      <c r="EC55" s="62">
        <f t="shared" si="13"/>
        <v>517.71809358250039</v>
      </c>
      <c r="ED55" s="62">
        <f t="shared" si="13"/>
        <v>256.00453446191051</v>
      </c>
      <c r="EE55" s="99">
        <v>4396</v>
      </c>
      <c r="EF55" s="77">
        <v>5666</v>
      </c>
      <c r="EG55" s="77">
        <v>4601</v>
      </c>
      <c r="EH55" s="77">
        <v>2374</v>
      </c>
      <c r="EI55" s="77">
        <v>838</v>
      </c>
      <c r="EJ55" s="90">
        <v>708</v>
      </c>
      <c r="EK55" s="77">
        <v>4529.8247828811891</v>
      </c>
      <c r="EL55" s="77">
        <v>5809.2833931930909</v>
      </c>
      <c r="EM55" s="77">
        <v>4592.682557826789</v>
      </c>
      <c r="EN55" s="77">
        <v>2236.1669166299075</v>
      </c>
      <c r="EO55" s="77">
        <v>612.77862820135408</v>
      </c>
      <c r="EP55" s="77">
        <v>331.12634120171674</v>
      </c>
      <c r="EQ55" s="10">
        <v>4609.1944220158794</v>
      </c>
      <c r="ER55" s="5">
        <v>5989.8189508288733</v>
      </c>
      <c r="ES55" s="5">
        <v>4976.1428291663942</v>
      </c>
      <c r="ET55" s="5">
        <v>2473.0868213145068</v>
      </c>
      <c r="EU55" s="5">
        <v>685.55156831472618</v>
      </c>
      <c r="EV55" s="5">
        <v>304.70466549295776</v>
      </c>
      <c r="EW55" s="10">
        <v>4825.4380892177915</v>
      </c>
      <c r="EX55" s="5">
        <v>6385.1150852261389</v>
      </c>
      <c r="EY55" s="5">
        <v>5367.944899726831</v>
      </c>
      <c r="EZ55" s="5">
        <v>2649.6677999028657</v>
      </c>
      <c r="FA55" s="5">
        <v>839.29556650246309</v>
      </c>
      <c r="FB55" s="5">
        <v>413.75737591114199</v>
      </c>
      <c r="FC55" s="10">
        <v>5121.3167892362626</v>
      </c>
      <c r="FD55" s="5">
        <v>6678.493768193186</v>
      </c>
      <c r="FE55" s="5">
        <v>5710.7329283759427</v>
      </c>
      <c r="FF55" s="5">
        <v>2936.9622798965202</v>
      </c>
      <c r="FG55" s="5">
        <v>987.99851061189031</v>
      </c>
      <c r="FH55" s="184">
        <v>546.87061799783157</v>
      </c>
      <c r="FI55" s="5">
        <v>5268.8477947645579</v>
      </c>
      <c r="FJ55" s="5">
        <v>6746.620921969452</v>
      </c>
      <c r="FK55" s="5">
        <v>5766.6605300859601</v>
      </c>
      <c r="FL55" s="5">
        <v>3044.3659827314086</v>
      </c>
      <c r="FM55" s="5">
        <v>926.00434083601283</v>
      </c>
      <c r="FN55" s="5">
        <v>424.45283018867923</v>
      </c>
      <c r="FO55" s="10">
        <v>5303.6849117801439</v>
      </c>
      <c r="FP55" s="5">
        <v>6792.0740420485708</v>
      </c>
      <c r="FQ55" s="5">
        <v>5996.1536994660564</v>
      </c>
      <c r="FR55" s="5">
        <v>3246.5478515625</v>
      </c>
      <c r="FS55" s="5">
        <v>990.60202874049025</v>
      </c>
      <c r="FT55" s="184">
        <v>316.44003508002629</v>
      </c>
      <c r="FU55" s="198">
        <v>5593.2717200378329</v>
      </c>
      <c r="FV55" s="76">
        <v>7055.4976534907346</v>
      </c>
      <c r="FW55" s="76">
        <v>6082.3459061637532</v>
      </c>
      <c r="FX55" s="76">
        <v>3490.2931365612048</v>
      </c>
      <c r="FY55" s="76">
        <v>1294.6368784285967</v>
      </c>
      <c r="FZ55" s="76">
        <v>272.84402546523017</v>
      </c>
      <c r="GA55" s="198">
        <v>5768.5396554262998</v>
      </c>
      <c r="GB55" s="76">
        <v>7280.4914023283136</v>
      </c>
      <c r="GC55" s="76">
        <v>6318.3655318455776</v>
      </c>
      <c r="GD55" s="76">
        <v>3674.964722281793</v>
      </c>
      <c r="GE55" s="76">
        <v>1287.1247990353697</v>
      </c>
      <c r="GF55" s="76">
        <v>210.98968540484785</v>
      </c>
      <c r="GG55" s="10">
        <v>6281.2164082703775</v>
      </c>
      <c r="GH55" s="62">
        <f>CM55-DI55</f>
        <v>6004.2284119406768</v>
      </c>
      <c r="GI55" s="76">
        <v>6275</v>
      </c>
      <c r="GJ55" s="77">
        <v>6645.3362279177554</v>
      </c>
      <c r="GK55" s="77">
        <v>7198.4711193303274</v>
      </c>
      <c r="GL55" s="77">
        <v>7157.165204480897</v>
      </c>
      <c r="GM55" s="77">
        <v>7398.443793661062</v>
      </c>
      <c r="GN55" s="77">
        <v>7430.1738521143698</v>
      </c>
      <c r="GO55" s="77">
        <v>7359.8321030383358</v>
      </c>
      <c r="GP55" s="77">
        <v>7326.0406803057058</v>
      </c>
      <c r="GQ55" s="77">
        <v>7056.0186120739399</v>
      </c>
      <c r="GR55" s="10">
        <v>7046.4668621165092</v>
      </c>
      <c r="GS55" s="5">
        <v>5641.8352365289747</v>
      </c>
      <c r="GT55" s="5">
        <v>6965.888262596919</v>
      </c>
      <c r="GU55" s="5">
        <v>9016.0228118819578</v>
      </c>
      <c r="GV55" s="5">
        <v>10130.041512612037</v>
      </c>
      <c r="GW55" s="5">
        <v>10271.315833567209</v>
      </c>
      <c r="GX55" s="12">
        <f>$CX55-DY55</f>
        <v>6444.1143099212586</v>
      </c>
      <c r="GY55" s="62">
        <f t="shared" ref="GY55:HC55" si="14">$CX55-DZ55</f>
        <v>5110.6875002203187</v>
      </c>
      <c r="GZ55" s="62">
        <f t="shared" si="14"/>
        <v>6271.6354297349217</v>
      </c>
      <c r="HA55" s="62">
        <f t="shared" si="14"/>
        <v>8652.5974488124011</v>
      </c>
      <c r="HB55" s="62">
        <f t="shared" si="14"/>
        <v>10219.642594010968</v>
      </c>
      <c r="HC55" s="62">
        <f t="shared" si="14"/>
        <v>10481.356153131557</v>
      </c>
      <c r="HD55" s="99">
        <v>6781</v>
      </c>
      <c r="HE55" s="76">
        <v>5512</v>
      </c>
      <c r="HF55" s="76">
        <v>6576</v>
      </c>
      <c r="HG55" s="76">
        <v>8803</v>
      </c>
      <c r="HH55" s="76">
        <v>10339</v>
      </c>
      <c r="HI55" s="76">
        <v>10469</v>
      </c>
      <c r="HJ55" s="132">
        <v>7039.3625963866489</v>
      </c>
      <c r="HK55" s="133">
        <v>5759.9039860747471</v>
      </c>
      <c r="HL55" s="133">
        <v>6976.504821441049</v>
      </c>
      <c r="HM55" s="133">
        <v>9333.0204626379309</v>
      </c>
      <c r="HN55" s="133">
        <v>10956.408751066483</v>
      </c>
      <c r="HO55" s="134">
        <v>11238.061038066122</v>
      </c>
      <c r="HP55" s="10">
        <v>7681.9055094347796</v>
      </c>
      <c r="HQ55" s="5">
        <v>6301.2809806217856</v>
      </c>
      <c r="HR55" s="5">
        <v>7314.9571022842647</v>
      </c>
      <c r="HS55" s="5">
        <v>9818.0131101361512</v>
      </c>
      <c r="HT55" s="5">
        <v>11605.548363135933</v>
      </c>
      <c r="HU55" s="5">
        <v>11986.395265957701</v>
      </c>
      <c r="HV55" s="10">
        <v>7625.0914158226615</v>
      </c>
      <c r="HW55" s="5">
        <v>6065.414419814314</v>
      </c>
      <c r="HX55" s="5">
        <v>7082.584605313622</v>
      </c>
      <c r="HY55" s="5">
        <v>9800.8617051375877</v>
      </c>
      <c r="HZ55" s="5">
        <v>11611.233938537989</v>
      </c>
      <c r="IA55" s="5">
        <v>12036.772129129311</v>
      </c>
      <c r="IB55" s="10">
        <v>11210.262334835745</v>
      </c>
      <c r="IC55" s="5">
        <v>9653.0853558788222</v>
      </c>
      <c r="ID55" s="5">
        <v>10620.846195696065</v>
      </c>
      <c r="IE55" s="5">
        <v>13394.616844175489</v>
      </c>
      <c r="IF55" s="5">
        <v>15343.580613460117</v>
      </c>
      <c r="IG55" s="184">
        <v>15784.708506074177</v>
      </c>
      <c r="IH55" s="5">
        <v>11396.102449913469</v>
      </c>
      <c r="II55" s="5">
        <v>9918.329322708576</v>
      </c>
      <c r="IJ55" s="5">
        <v>10898.289714592069</v>
      </c>
      <c r="IK55" s="5">
        <v>13620.58426194662</v>
      </c>
      <c r="IL55" s="5">
        <v>15738.945903842015</v>
      </c>
      <c r="IM55" s="5">
        <v>16240.497414489349</v>
      </c>
      <c r="IN55" s="198">
        <v>7757.4027578275609</v>
      </c>
      <c r="IO55" s="76">
        <v>6269.013627559134</v>
      </c>
      <c r="IP55" s="76">
        <v>7064.9339701416484</v>
      </c>
      <c r="IQ55" s="76">
        <v>9814.5398180452048</v>
      </c>
      <c r="IR55" s="76">
        <v>12070.485640867215</v>
      </c>
      <c r="IS55" s="76">
        <v>12744.647634527679</v>
      </c>
      <c r="IT55" s="198">
        <v>7766.6349373026051</v>
      </c>
      <c r="IU55" s="76">
        <v>6304.4090038497034</v>
      </c>
      <c r="IV55" s="76">
        <v>7277.5607511766848</v>
      </c>
      <c r="IW55" s="76">
        <v>9869.6135207792322</v>
      </c>
      <c r="IX55" s="76">
        <v>12065.269778911841</v>
      </c>
      <c r="IY55" s="76">
        <v>13087.062631875207</v>
      </c>
      <c r="IZ55" s="198">
        <v>7458.7748417286211</v>
      </c>
      <c r="JA55" s="76">
        <v>5946.8230948266073</v>
      </c>
      <c r="JB55" s="76">
        <v>6908.9489653093433</v>
      </c>
      <c r="JC55" s="76">
        <v>9552.3497748731279</v>
      </c>
      <c r="JD55" s="76">
        <v>11940.189698119551</v>
      </c>
      <c r="JE55" s="76">
        <v>13016.324811750073</v>
      </c>
    </row>
    <row r="56" spans="1:265" x14ac:dyDescent="0.2">
      <c r="A56" s="15" t="s">
        <v>20</v>
      </c>
      <c r="B56" s="32"/>
      <c r="C56" s="51"/>
      <c r="D56" s="78"/>
      <c r="E56" s="78"/>
      <c r="F56" s="78"/>
      <c r="G56" s="78"/>
      <c r="H56" s="78"/>
      <c r="I56" s="78"/>
      <c r="J56" s="78"/>
      <c r="K56" s="78"/>
      <c r="L56" s="78"/>
      <c r="M56" s="10"/>
      <c r="N56" s="5"/>
      <c r="O56" s="77"/>
      <c r="P56" s="77"/>
      <c r="Q56" s="77"/>
      <c r="R56" s="77"/>
      <c r="S56" s="77"/>
      <c r="T56" s="77"/>
      <c r="U56" s="78"/>
      <c r="V56" s="78"/>
      <c r="W56" s="78"/>
      <c r="X56" s="12"/>
      <c r="Y56" s="5"/>
      <c r="Z56" s="5"/>
      <c r="AA56" s="5"/>
      <c r="AB56" s="5"/>
      <c r="AC56" s="5"/>
      <c r="AD56" s="12"/>
      <c r="AE56" s="5"/>
      <c r="AF56" s="5"/>
      <c r="AG56" s="5"/>
      <c r="AH56" s="5"/>
      <c r="AI56" s="5"/>
      <c r="AJ56" s="99"/>
      <c r="AK56" s="77"/>
      <c r="AL56" s="77"/>
      <c r="AM56" s="77"/>
      <c r="AN56" s="77"/>
      <c r="AO56" s="90"/>
      <c r="AP56" s="77"/>
      <c r="AQ56" s="77"/>
      <c r="AR56" s="77"/>
      <c r="AS56" s="77"/>
      <c r="AT56" s="77"/>
      <c r="AU56" s="77"/>
      <c r="AV56" s="99"/>
      <c r="AW56" s="77"/>
      <c r="AX56" s="77"/>
      <c r="AY56" s="77"/>
      <c r="AZ56" s="77"/>
      <c r="BA56" s="90"/>
      <c r="BB56" s="77"/>
      <c r="BC56" s="77"/>
      <c r="BD56" s="77"/>
      <c r="BE56" s="77"/>
      <c r="BF56" s="77"/>
      <c r="BG56" s="90"/>
      <c r="BH56" s="77"/>
      <c r="BI56" s="77"/>
      <c r="BJ56" s="77"/>
      <c r="BK56" s="77"/>
      <c r="BL56" s="77"/>
      <c r="BM56" s="90"/>
      <c r="BN56" s="77"/>
      <c r="BO56" s="77"/>
      <c r="BP56" s="77"/>
      <c r="BQ56" s="77"/>
      <c r="BR56" s="77"/>
      <c r="BS56" s="77"/>
      <c r="BT56" s="99"/>
      <c r="BU56" s="77"/>
      <c r="BV56" s="77"/>
      <c r="BW56" s="77"/>
      <c r="BX56" s="77"/>
      <c r="BY56" s="90"/>
      <c r="BZ56" s="99"/>
      <c r="CA56" s="77"/>
      <c r="CB56" s="77"/>
      <c r="CC56" s="77"/>
      <c r="CD56" s="77"/>
      <c r="CE56" s="77"/>
      <c r="CF56" s="99"/>
      <c r="CG56" s="77"/>
      <c r="CH56" s="77"/>
      <c r="CI56" s="77"/>
      <c r="CJ56" s="77"/>
      <c r="CK56" s="77"/>
      <c r="CL56" s="10"/>
      <c r="CM56" s="5"/>
      <c r="CN56" s="77"/>
      <c r="CO56" s="77"/>
      <c r="CP56" s="77"/>
      <c r="CQ56" s="77"/>
      <c r="CR56" s="77"/>
      <c r="CS56" s="77"/>
      <c r="CT56" s="77"/>
      <c r="CU56" s="78"/>
      <c r="CV56" s="78"/>
      <c r="CW56" s="10"/>
      <c r="CX56" s="5"/>
      <c r="CY56" s="77"/>
      <c r="CZ56" s="77"/>
      <c r="DA56" s="77"/>
      <c r="DB56" s="77"/>
      <c r="DC56" s="77"/>
      <c r="DD56" s="77"/>
      <c r="DE56" s="77"/>
      <c r="DF56" s="78"/>
      <c r="DG56" s="78"/>
      <c r="DH56" s="10"/>
      <c r="DI56" s="5"/>
      <c r="DJ56" s="77"/>
      <c r="DK56" s="77"/>
      <c r="DL56" s="77"/>
      <c r="DM56" s="77"/>
      <c r="DN56" s="77"/>
      <c r="DO56" s="77"/>
      <c r="DP56" s="77"/>
      <c r="DQ56" s="78"/>
      <c r="DR56" s="78"/>
      <c r="DS56" s="10"/>
      <c r="DT56" s="5"/>
      <c r="DU56" s="5"/>
      <c r="DV56" s="5"/>
      <c r="DW56" s="5"/>
      <c r="DX56" s="5"/>
      <c r="DY56" s="10"/>
      <c r="DZ56" s="5"/>
      <c r="EA56" s="5"/>
      <c r="EB56" s="5"/>
      <c r="EC56" s="5"/>
      <c r="ED56" s="5"/>
      <c r="EE56" s="99"/>
      <c r="EF56" s="77"/>
      <c r="EG56" s="77"/>
      <c r="EH56" s="77"/>
      <c r="EI56" s="77"/>
      <c r="EJ56" s="90"/>
      <c r="EK56" s="77"/>
      <c r="EL56" s="77"/>
      <c r="EM56" s="77"/>
      <c r="EN56" s="77"/>
      <c r="EO56" s="77"/>
      <c r="EP56" s="77"/>
      <c r="EQ56" s="10"/>
      <c r="ER56" s="5"/>
      <c r="ES56" s="5"/>
      <c r="ET56" s="5"/>
      <c r="EU56" s="5"/>
      <c r="EV56" s="5"/>
      <c r="EW56" s="10"/>
      <c r="EX56" s="5"/>
      <c r="EY56" s="5"/>
      <c r="EZ56" s="5"/>
      <c r="FA56" s="5"/>
      <c r="FB56" s="5"/>
      <c r="FC56" s="10"/>
      <c r="FD56" s="5"/>
      <c r="FE56" s="5"/>
      <c r="FF56" s="5"/>
      <c r="FG56" s="5"/>
      <c r="FH56" s="184"/>
      <c r="FI56" s="5"/>
      <c r="FJ56" s="5"/>
      <c r="FK56" s="5"/>
      <c r="FL56" s="5"/>
      <c r="FM56" s="5"/>
      <c r="FN56" s="5"/>
      <c r="FO56" s="10"/>
      <c r="FP56" s="5"/>
      <c r="FQ56" s="5"/>
      <c r="FR56" s="5"/>
      <c r="FS56" s="5"/>
      <c r="FT56" s="184"/>
      <c r="FU56" s="99"/>
      <c r="FV56" s="77"/>
      <c r="FW56" s="77"/>
      <c r="FX56" s="77"/>
      <c r="FY56" s="77"/>
      <c r="FZ56" s="77"/>
      <c r="GA56" s="99"/>
      <c r="GB56" s="77"/>
      <c r="GC56" s="77"/>
      <c r="GD56" s="77"/>
      <c r="GE56" s="77"/>
      <c r="GF56" s="77"/>
      <c r="GG56" s="10"/>
      <c r="GH56" s="5"/>
      <c r="GI56" s="77"/>
      <c r="GJ56" s="77"/>
      <c r="GK56" s="77"/>
      <c r="GL56" s="77"/>
      <c r="GM56" s="77"/>
      <c r="GN56" s="77"/>
      <c r="GO56" s="77"/>
      <c r="GP56" s="78"/>
      <c r="GQ56" s="78"/>
      <c r="GR56" s="10"/>
      <c r="GS56" s="5"/>
      <c r="GT56" s="5"/>
      <c r="GU56" s="5"/>
      <c r="GV56" s="5"/>
      <c r="GW56" s="5"/>
      <c r="GX56" s="10"/>
      <c r="GY56" s="5"/>
      <c r="GZ56" s="5"/>
      <c r="HA56" s="5"/>
      <c r="HB56" s="5"/>
      <c r="HC56" s="5"/>
      <c r="HD56" s="99"/>
      <c r="HE56" s="77"/>
      <c r="HF56" s="77"/>
      <c r="HG56" s="77"/>
      <c r="HH56" s="77"/>
      <c r="HI56" s="77"/>
      <c r="HJ56" s="135"/>
      <c r="HK56" s="136"/>
      <c r="HL56" s="136"/>
      <c r="HM56" s="136"/>
      <c r="HN56" s="136"/>
      <c r="HO56" s="137"/>
      <c r="HP56" s="10"/>
      <c r="HQ56" s="5"/>
      <c r="HR56" s="5"/>
      <c r="HS56" s="5"/>
      <c r="HT56" s="5"/>
      <c r="HU56" s="5"/>
      <c r="HV56" s="10"/>
      <c r="HW56" s="5"/>
      <c r="HX56" s="5"/>
      <c r="HY56" s="5"/>
      <c r="HZ56" s="5"/>
      <c r="IA56" s="5"/>
      <c r="IB56" s="10"/>
      <c r="IC56" s="5"/>
      <c r="ID56" s="5"/>
      <c r="IE56" s="5"/>
      <c r="IF56" s="5"/>
      <c r="IG56" s="184"/>
      <c r="IH56" s="5"/>
      <c r="II56" s="5"/>
      <c r="IJ56" s="5"/>
      <c r="IK56" s="5"/>
      <c r="IL56" s="5"/>
      <c r="IM56" s="5"/>
      <c r="IN56" s="99"/>
      <c r="IO56" s="77"/>
      <c r="IP56" s="77"/>
      <c r="IQ56" s="77"/>
      <c r="IR56" s="77"/>
      <c r="IS56" s="77"/>
      <c r="IT56" s="99"/>
      <c r="IU56" s="77"/>
      <c r="IV56" s="77"/>
      <c r="IW56" s="77"/>
      <c r="IX56" s="77"/>
      <c r="IY56" s="77"/>
      <c r="IZ56" s="99"/>
      <c r="JA56" s="77"/>
      <c r="JB56" s="77"/>
      <c r="JC56" s="77"/>
      <c r="JD56" s="77"/>
      <c r="JE56" s="77"/>
    </row>
    <row r="57" spans="1:265" x14ac:dyDescent="0.2">
      <c r="A57" s="16" t="s">
        <v>65</v>
      </c>
      <c r="B57" s="33">
        <v>6885</v>
      </c>
      <c r="C57" s="52">
        <v>7276</v>
      </c>
      <c r="D57" s="79">
        <v>7255</v>
      </c>
      <c r="E57" s="79">
        <v>6687</v>
      </c>
      <c r="F57" s="79">
        <v>7795</v>
      </c>
      <c r="G57" s="79">
        <v>7458</v>
      </c>
      <c r="H57" s="79">
        <v>7367</v>
      </c>
      <c r="I57" s="79">
        <v>5639</v>
      </c>
      <c r="J57" s="79">
        <v>5366</v>
      </c>
      <c r="K57" s="79">
        <v>5446</v>
      </c>
      <c r="L57" s="79">
        <v>4860</v>
      </c>
      <c r="M57" s="22">
        <v>3439</v>
      </c>
      <c r="N57" s="20">
        <v>4006</v>
      </c>
      <c r="O57" s="88">
        <v>4347</v>
      </c>
      <c r="P57" s="88">
        <v>4395</v>
      </c>
      <c r="Q57" s="88">
        <v>4870</v>
      </c>
      <c r="R57" s="88">
        <v>4832</v>
      </c>
      <c r="S57" s="88">
        <v>4826</v>
      </c>
      <c r="T57" s="88">
        <v>3791</v>
      </c>
      <c r="U57" s="79">
        <v>3706</v>
      </c>
      <c r="V57" s="79">
        <v>3829</v>
      </c>
      <c r="W57" s="79">
        <v>3400</v>
      </c>
      <c r="X57" s="21">
        <f t="shared" ref="X57:X65" si="15">SUM(Y57:AC57)</f>
        <v>2613</v>
      </c>
      <c r="Y57" s="20">
        <v>1820</v>
      </c>
      <c r="Z57" s="20">
        <v>494</v>
      </c>
      <c r="AA57" s="20">
        <v>191</v>
      </c>
      <c r="AB57" s="20">
        <v>64</v>
      </c>
      <c r="AC57" s="20">
        <v>44</v>
      </c>
      <c r="AD57" s="21">
        <f t="shared" ref="AD57:AD65" si="16">SUM(AE57:AI57)</f>
        <v>3232</v>
      </c>
      <c r="AE57" s="20">
        <v>2020</v>
      </c>
      <c r="AF57" s="20">
        <v>728</v>
      </c>
      <c r="AG57" s="20">
        <v>345</v>
      </c>
      <c r="AH57" s="20">
        <v>88</v>
      </c>
      <c r="AI57" s="20">
        <v>51</v>
      </c>
      <c r="AJ57" s="100">
        <v>3649</v>
      </c>
      <c r="AK57" s="88">
        <v>2374</v>
      </c>
      <c r="AL57" s="88">
        <v>633</v>
      </c>
      <c r="AM57" s="88">
        <v>475</v>
      </c>
      <c r="AN57" s="88">
        <v>113</v>
      </c>
      <c r="AO57" s="119">
        <v>54</v>
      </c>
      <c r="AP57" s="88">
        <v>3805</v>
      </c>
      <c r="AQ57" s="88">
        <v>2586</v>
      </c>
      <c r="AR57" s="88">
        <v>666</v>
      </c>
      <c r="AS57" s="88">
        <v>356</v>
      </c>
      <c r="AT57" s="88">
        <v>122</v>
      </c>
      <c r="AU57" s="88">
        <v>75</v>
      </c>
      <c r="AV57" s="100">
        <v>4483</v>
      </c>
      <c r="AW57" s="88">
        <v>2679</v>
      </c>
      <c r="AX57" s="88">
        <v>762</v>
      </c>
      <c r="AY57" s="88">
        <v>562</v>
      </c>
      <c r="AZ57" s="88">
        <v>258</v>
      </c>
      <c r="BA57" s="119">
        <v>222</v>
      </c>
      <c r="BB57" s="88">
        <v>4405</v>
      </c>
      <c r="BC57" s="88">
        <v>2805</v>
      </c>
      <c r="BD57" s="88">
        <v>687</v>
      </c>
      <c r="BE57" s="88">
        <v>529</v>
      </c>
      <c r="BF57" s="88">
        <v>216</v>
      </c>
      <c r="BG57" s="119">
        <v>168</v>
      </c>
      <c r="BH57" s="88">
        <v>4407</v>
      </c>
      <c r="BI57" s="88">
        <v>2723</v>
      </c>
      <c r="BJ57" s="88">
        <v>695</v>
      </c>
      <c r="BK57" s="88">
        <v>510</v>
      </c>
      <c r="BL57" s="88">
        <v>245</v>
      </c>
      <c r="BM57" s="119">
        <v>234</v>
      </c>
      <c r="BN57" s="88">
        <v>3349</v>
      </c>
      <c r="BO57" s="88">
        <v>2298</v>
      </c>
      <c r="BP57" s="88">
        <v>505</v>
      </c>
      <c r="BQ57" s="88">
        <v>337</v>
      </c>
      <c r="BR57" s="88">
        <v>117</v>
      </c>
      <c r="BS57" s="88">
        <v>92</v>
      </c>
      <c r="BT57" s="100">
        <v>3189</v>
      </c>
      <c r="BU57" s="88">
        <v>2226</v>
      </c>
      <c r="BV57" s="88">
        <v>496</v>
      </c>
      <c r="BW57" s="88">
        <v>322</v>
      </c>
      <c r="BX57" s="88">
        <v>81</v>
      </c>
      <c r="BY57" s="119">
        <v>64</v>
      </c>
      <c r="BZ57" s="100">
        <v>3383</v>
      </c>
      <c r="CA57" s="88">
        <v>2115</v>
      </c>
      <c r="CB57" s="88">
        <v>632</v>
      </c>
      <c r="CC57" s="88">
        <v>458</v>
      </c>
      <c r="CD57" s="88">
        <v>105</v>
      </c>
      <c r="CE57" s="88">
        <v>73</v>
      </c>
      <c r="CF57" s="100">
        <v>3033</v>
      </c>
      <c r="CG57" s="88">
        <v>1828</v>
      </c>
      <c r="CH57" s="88">
        <v>605</v>
      </c>
      <c r="CI57" s="88">
        <v>375</v>
      </c>
      <c r="CJ57" s="88">
        <v>136</v>
      </c>
      <c r="CK57" s="88">
        <v>89</v>
      </c>
      <c r="CL57" s="22">
        <v>8625.3606105282015</v>
      </c>
      <c r="CM57" s="20">
        <v>9866.2527206955201</v>
      </c>
      <c r="CN57" s="88">
        <v>10675</v>
      </c>
      <c r="CO57" s="88">
        <v>10505.606284480444</v>
      </c>
      <c r="CP57" s="88">
        <v>11150.794538521028</v>
      </c>
      <c r="CQ57" s="88">
        <v>11285.150869205298</v>
      </c>
      <c r="CR57" s="88">
        <v>11542.775618914655</v>
      </c>
      <c r="CS57" s="88">
        <v>10949.54918670263</v>
      </c>
      <c r="CT57" s="88">
        <v>11294.128734273479</v>
      </c>
      <c r="CU57" s="79">
        <v>11773.387939819448</v>
      </c>
      <c r="CV57" s="79">
        <v>12092.018885274578</v>
      </c>
      <c r="CW57" s="22">
        <v>9867.3172623483697</v>
      </c>
      <c r="CX57" s="20">
        <v>9988.077351485148</v>
      </c>
      <c r="CY57" s="88">
        <v>10898</v>
      </c>
      <c r="CZ57" s="88">
        <v>10604.770061098843</v>
      </c>
      <c r="DA57" s="88">
        <v>11320.6623756106</v>
      </c>
      <c r="DB57" s="88">
        <v>11479.96415755598</v>
      </c>
      <c r="DC57" s="88">
        <v>16768.621740176743</v>
      </c>
      <c r="DD57" s="88">
        <v>15299.385118544094</v>
      </c>
      <c r="DE57" s="88">
        <v>11325.932320167476</v>
      </c>
      <c r="DF57" s="79">
        <v>11943.688497077992</v>
      </c>
      <c r="DG57" s="79">
        <v>12125.019055016495</v>
      </c>
      <c r="DH57" s="22">
        <v>3772.9851701075895</v>
      </c>
      <c r="DI57" s="20">
        <v>4809.2868197703447</v>
      </c>
      <c r="DJ57" s="88">
        <v>5152</v>
      </c>
      <c r="DK57" s="88">
        <v>4823.2523321956769</v>
      </c>
      <c r="DL57" s="88">
        <v>4907.4158110882954</v>
      </c>
      <c r="DM57" s="88">
        <v>5068.5016556291393</v>
      </c>
      <c r="DN57" s="88">
        <v>5458.6972648155825</v>
      </c>
      <c r="DO57" s="88">
        <v>4988.160379847006</v>
      </c>
      <c r="DP57" s="88">
        <v>5082.2876416621693</v>
      </c>
      <c r="DQ57" s="79">
        <v>5190.3199268738572</v>
      </c>
      <c r="DR57" s="79">
        <v>5191.4876470588233</v>
      </c>
      <c r="DS57" s="22">
        <v>4053.0761576731725</v>
      </c>
      <c r="DT57" s="20">
        <v>4283.4076923076927</v>
      </c>
      <c r="DU57" s="20">
        <v>4030.8987854251013</v>
      </c>
      <c r="DV57" s="20">
        <v>3753.4240837696334</v>
      </c>
      <c r="DW57" s="20">
        <v>918.53125</v>
      </c>
      <c r="DX57" s="20">
        <v>634.81818181818187</v>
      </c>
      <c r="DY57" s="22">
        <v>4995.5646658415844</v>
      </c>
      <c r="DZ57" s="20">
        <v>5411.8480198019806</v>
      </c>
      <c r="EA57" s="20">
        <v>5114.4670329670325</v>
      </c>
      <c r="EB57" s="20">
        <v>3993.2753623188405</v>
      </c>
      <c r="EC57" s="20">
        <v>1107.534090909091</v>
      </c>
      <c r="ED57" s="20">
        <v>299.15686274509807</v>
      </c>
      <c r="EE57" s="100">
        <v>4444</v>
      </c>
      <c r="EF57" s="88">
        <v>4394</v>
      </c>
      <c r="EG57" s="88">
        <v>5468</v>
      </c>
      <c r="EH57" s="88">
        <v>4381</v>
      </c>
      <c r="EI57" s="88">
        <v>2047</v>
      </c>
      <c r="EJ57" s="119">
        <v>214</v>
      </c>
      <c r="EK57" s="88">
        <v>4881.2318002628117</v>
      </c>
      <c r="EL57" s="88">
        <v>5220.1821345707658</v>
      </c>
      <c r="EM57" s="88">
        <v>4940.8303303303301</v>
      </c>
      <c r="EN57" s="88">
        <v>4394.6601123595501</v>
      </c>
      <c r="EO57" s="88">
        <v>1672.3852459016393</v>
      </c>
      <c r="EP57" s="88">
        <v>194.30666666666667</v>
      </c>
      <c r="EQ57" s="22">
        <v>4593.5302252955607</v>
      </c>
      <c r="ER57" s="20">
        <v>5306.0059723777531</v>
      </c>
      <c r="ES57" s="20">
        <v>5034.5341207349084</v>
      </c>
      <c r="ET57" s="20">
        <v>3938.0071174377226</v>
      </c>
      <c r="EU57" s="20">
        <v>1057.9806201550387</v>
      </c>
      <c r="EV57" s="20">
        <v>250.32432432432432</v>
      </c>
      <c r="EW57" s="22">
        <v>4910.5085130533489</v>
      </c>
      <c r="EX57" s="20">
        <v>5502.8185383244208</v>
      </c>
      <c r="EY57" s="20">
        <v>5290.8864628820957</v>
      </c>
      <c r="EZ57" s="20">
        <v>4206.7032136105863</v>
      </c>
      <c r="FA57" s="20">
        <v>1381.412037037037</v>
      </c>
      <c r="FB57" s="20">
        <v>219.13095238095238</v>
      </c>
      <c r="FC57" s="22">
        <v>5209.5237122759245</v>
      </c>
      <c r="FD57" s="20">
        <v>5803.2622107969155</v>
      </c>
      <c r="FE57" s="20">
        <v>5998.3424460431652</v>
      </c>
      <c r="FF57" s="20">
        <v>4750.0745098039215</v>
      </c>
      <c r="FG57" s="20">
        <v>1958.4</v>
      </c>
      <c r="FH57" s="185">
        <v>362.79487179487177</v>
      </c>
      <c r="FI57" s="20">
        <v>5045.7656016721412</v>
      </c>
      <c r="FJ57" s="20">
        <v>5435.2541340295911</v>
      </c>
      <c r="FK57" s="20">
        <v>5268.2594059405938</v>
      </c>
      <c r="FL57" s="20">
        <v>4445.1810089020773</v>
      </c>
      <c r="FM57" s="20">
        <v>1910.7179487179487</v>
      </c>
      <c r="FN57" s="20">
        <v>282.6521739130435</v>
      </c>
      <c r="FO57" s="22">
        <v>4893.9661335841956</v>
      </c>
      <c r="FP57" s="20">
        <v>5002.8203054806827</v>
      </c>
      <c r="FQ57" s="20">
        <v>5332.5322580645161</v>
      </c>
      <c r="FR57" s="20">
        <v>4870.5372670807456</v>
      </c>
      <c r="FS57" s="20">
        <v>2806.9135802469136</v>
      </c>
      <c r="FT57" s="185">
        <v>468.296875</v>
      </c>
      <c r="FU57" s="100">
        <v>5298.6470588235297</v>
      </c>
      <c r="FV57" s="88">
        <v>5605.7990543735223</v>
      </c>
      <c r="FW57" s="88">
        <v>5376.2974683544307</v>
      </c>
      <c r="FX57" s="88">
        <v>4911.1899563318775</v>
      </c>
      <c r="FY57" s="88">
        <v>3473.1428571428573</v>
      </c>
      <c r="FZ57" s="88">
        <v>784.01369863013701</v>
      </c>
      <c r="GA57" s="100">
        <v>5167.6046818331688</v>
      </c>
      <c r="GB57" s="88">
        <v>5647.1766958424505</v>
      </c>
      <c r="GC57" s="88">
        <v>5334.0115702479343</v>
      </c>
      <c r="GD57" s="88">
        <v>4488.2293333333337</v>
      </c>
      <c r="GE57" s="88">
        <v>2848.5661764705883</v>
      </c>
      <c r="GF57" s="88">
        <v>592.56179775280896</v>
      </c>
      <c r="GG57" s="22">
        <v>4852.375440420612</v>
      </c>
      <c r="GH57" s="20">
        <v>5056.9659009251754</v>
      </c>
      <c r="GI57" s="88">
        <v>5523</v>
      </c>
      <c r="GJ57" s="88">
        <v>5682.3539522847668</v>
      </c>
      <c r="GK57" s="88">
        <v>6243.3787274327324</v>
      </c>
      <c r="GL57" s="88">
        <v>6216.6492135761582</v>
      </c>
      <c r="GM57" s="88">
        <v>6084.0783540990724</v>
      </c>
      <c r="GN57" s="88">
        <v>5961.3888068556244</v>
      </c>
      <c r="GO57" s="88">
        <v>6211.8410926113102</v>
      </c>
      <c r="GP57" s="79">
        <v>6583.0680129455905</v>
      </c>
      <c r="GQ57" s="79">
        <v>6900.5312382157545</v>
      </c>
      <c r="GR57" s="22">
        <v>5814.2411046751968</v>
      </c>
      <c r="GS57" s="20">
        <v>5583.909570040677</v>
      </c>
      <c r="GT57" s="20">
        <v>5836.4184769232688</v>
      </c>
      <c r="GU57" s="20">
        <v>6113.8931785787363</v>
      </c>
      <c r="GV57" s="20">
        <v>8948.7860123483697</v>
      </c>
      <c r="GW57" s="20">
        <v>9232.4990805301877</v>
      </c>
      <c r="GX57" s="22">
        <v>4992.5126856435636</v>
      </c>
      <c r="GY57" s="20">
        <v>4576.2293316831674</v>
      </c>
      <c r="GZ57" s="20">
        <v>4873.6103185181155</v>
      </c>
      <c r="HA57" s="20">
        <v>5994.801989166308</v>
      </c>
      <c r="HB57" s="20">
        <v>8880.5432605760579</v>
      </c>
      <c r="HC57" s="20">
        <v>9688.9204887400501</v>
      </c>
      <c r="HD57" s="100">
        <v>6454</v>
      </c>
      <c r="HE57" s="88">
        <v>6504</v>
      </c>
      <c r="HF57" s="88">
        <v>5430</v>
      </c>
      <c r="HG57" s="88">
        <v>6517</v>
      </c>
      <c r="HH57" s="88">
        <v>8851</v>
      </c>
      <c r="HI57" s="88">
        <v>10683</v>
      </c>
      <c r="HJ57" s="161">
        <v>5723.5382608360314</v>
      </c>
      <c r="HK57" s="162">
        <v>5384.5879265280773</v>
      </c>
      <c r="HL57" s="162">
        <v>5663.9397307685131</v>
      </c>
      <c r="HM57" s="162">
        <v>6210.109948739293</v>
      </c>
      <c r="HN57" s="162">
        <v>8932.3848151972034</v>
      </c>
      <c r="HO57" s="163">
        <v>10410.463394432176</v>
      </c>
      <c r="HP57" s="22">
        <v>6727.1321503150393</v>
      </c>
      <c r="HQ57" s="20">
        <v>6014.656403232847</v>
      </c>
      <c r="HR57" s="20">
        <v>6286.1282548756917</v>
      </c>
      <c r="HS57" s="20">
        <v>7382.6552581728774</v>
      </c>
      <c r="HT57" s="20">
        <v>10262.681755455562</v>
      </c>
      <c r="HU57" s="20">
        <v>11070.338051286275</v>
      </c>
      <c r="HV57" s="22">
        <v>6569.455644502631</v>
      </c>
      <c r="HW57" s="20">
        <v>5977.1456192315591</v>
      </c>
      <c r="HX57" s="20">
        <v>6189.0776946738843</v>
      </c>
      <c r="HY57" s="20">
        <v>7273.2609439453936</v>
      </c>
      <c r="HZ57" s="20">
        <v>10098.552120518943</v>
      </c>
      <c r="IA57" s="20">
        <v>11260.833205175028</v>
      </c>
      <c r="IB57" s="22">
        <v>11559.098027900818</v>
      </c>
      <c r="IC57" s="20">
        <v>10965.359529379828</v>
      </c>
      <c r="ID57" s="20">
        <v>10770.279294133577</v>
      </c>
      <c r="IE57" s="20">
        <v>12018.54723037282</v>
      </c>
      <c r="IF57" s="20">
        <v>14810.221740176743</v>
      </c>
      <c r="IG57" s="185">
        <v>16405.826868381871</v>
      </c>
      <c r="IH57" s="20">
        <v>10253.619516871953</v>
      </c>
      <c r="II57" s="20">
        <v>9864.1309845145042</v>
      </c>
      <c r="IJ57" s="20">
        <v>10031.125712603502</v>
      </c>
      <c r="IK57" s="20">
        <v>10854.204109642018</v>
      </c>
      <c r="IL57" s="20">
        <v>13388.667169826145</v>
      </c>
      <c r="IM57" s="20">
        <v>15016.73294463105</v>
      </c>
      <c r="IN57" s="100">
        <v>6431.9661865832804</v>
      </c>
      <c r="IO57" s="88">
        <v>6323.1120146867934</v>
      </c>
      <c r="IP57" s="88">
        <v>5993.40006210296</v>
      </c>
      <c r="IQ57" s="88">
        <v>6455.3950530867305</v>
      </c>
      <c r="IR57" s="88">
        <v>8519.0187399205624</v>
      </c>
      <c r="IS57" s="88">
        <v>10857.635445167476</v>
      </c>
      <c r="IT57" s="100">
        <v>6645.0414382544623</v>
      </c>
      <c r="IU57" s="88">
        <v>6337.8894427044697</v>
      </c>
      <c r="IV57" s="88">
        <v>6567.3910287235612</v>
      </c>
      <c r="IW57" s="88">
        <v>7032.4985407461145</v>
      </c>
      <c r="IX57" s="88">
        <v>8470.5456399351351</v>
      </c>
      <c r="IY57" s="88">
        <v>11159.674798447855</v>
      </c>
      <c r="IZ57" s="100">
        <v>6957.4143731833265</v>
      </c>
      <c r="JA57" s="88">
        <v>6477.8423591740448</v>
      </c>
      <c r="JB57" s="88">
        <v>6791.007484768561</v>
      </c>
      <c r="JC57" s="88">
        <v>7636.7897216831616</v>
      </c>
      <c r="JD57" s="88">
        <v>9276.4528785459079</v>
      </c>
      <c r="JE57" s="88">
        <v>11532.457257263686</v>
      </c>
    </row>
    <row r="58" spans="1:265" x14ac:dyDescent="0.2">
      <c r="A58" s="16" t="s">
        <v>66</v>
      </c>
      <c r="B58" s="33">
        <v>2433</v>
      </c>
      <c r="C58" s="52">
        <v>2732</v>
      </c>
      <c r="D58" s="79">
        <v>2737</v>
      </c>
      <c r="E58" s="79">
        <v>13381</v>
      </c>
      <c r="F58" s="79">
        <v>2507</v>
      </c>
      <c r="G58" s="79">
        <v>2510</v>
      </c>
      <c r="H58" s="79">
        <v>2318</v>
      </c>
      <c r="I58" s="79">
        <v>2315</v>
      </c>
      <c r="J58" s="79">
        <v>2333</v>
      </c>
      <c r="K58" s="79">
        <v>2289</v>
      </c>
      <c r="L58" s="79">
        <v>2290</v>
      </c>
      <c r="M58" s="22">
        <v>1324</v>
      </c>
      <c r="N58" s="20">
        <v>1644</v>
      </c>
      <c r="O58" s="88">
        <v>1882</v>
      </c>
      <c r="P58" s="88">
        <v>1793</v>
      </c>
      <c r="Q58" s="88">
        <v>1716</v>
      </c>
      <c r="R58" s="88">
        <v>1488</v>
      </c>
      <c r="S58" s="88">
        <v>1666</v>
      </c>
      <c r="T58" s="88">
        <v>1691</v>
      </c>
      <c r="U58" s="79">
        <v>1564</v>
      </c>
      <c r="V58" s="79">
        <v>1607</v>
      </c>
      <c r="W58" s="79">
        <v>1610</v>
      </c>
      <c r="X58" s="21">
        <f t="shared" si="15"/>
        <v>1546</v>
      </c>
      <c r="Y58" s="20">
        <v>606</v>
      </c>
      <c r="Z58" s="20">
        <v>340</v>
      </c>
      <c r="AA58" s="20">
        <v>314</v>
      </c>
      <c r="AB58" s="20">
        <v>178</v>
      </c>
      <c r="AC58" s="20">
        <v>108</v>
      </c>
      <c r="AD58" s="21">
        <f t="shared" si="16"/>
        <v>1973</v>
      </c>
      <c r="AE58" s="20">
        <v>941</v>
      </c>
      <c r="AF58" s="20">
        <v>345</v>
      </c>
      <c r="AG58" s="20">
        <v>372</v>
      </c>
      <c r="AH58" s="20">
        <v>231</v>
      </c>
      <c r="AI58" s="20">
        <v>84</v>
      </c>
      <c r="AJ58" s="100">
        <v>2116</v>
      </c>
      <c r="AK58" s="88">
        <v>1042</v>
      </c>
      <c r="AL58" s="88">
        <v>388</v>
      </c>
      <c r="AM58" s="88">
        <v>372</v>
      </c>
      <c r="AN58" s="88">
        <v>232</v>
      </c>
      <c r="AO58" s="119">
        <v>82</v>
      </c>
      <c r="AP58" s="88">
        <v>2098</v>
      </c>
      <c r="AQ58" s="88">
        <v>1106</v>
      </c>
      <c r="AR58" s="88">
        <v>337</v>
      </c>
      <c r="AS58" s="88">
        <v>368</v>
      </c>
      <c r="AT58" s="88">
        <v>207</v>
      </c>
      <c r="AU58" s="88">
        <v>80</v>
      </c>
      <c r="AV58" s="100">
        <v>1974</v>
      </c>
      <c r="AW58" s="88">
        <v>1034</v>
      </c>
      <c r="AX58" s="88">
        <v>340</v>
      </c>
      <c r="AY58" s="88">
        <v>334</v>
      </c>
      <c r="AZ58" s="88">
        <v>179</v>
      </c>
      <c r="BA58" s="119">
        <v>87</v>
      </c>
      <c r="BB58" s="88">
        <v>1646</v>
      </c>
      <c r="BC58" s="88">
        <v>802</v>
      </c>
      <c r="BD58" s="88">
        <v>281</v>
      </c>
      <c r="BE58" s="88">
        <v>306</v>
      </c>
      <c r="BF58" s="88">
        <v>181</v>
      </c>
      <c r="BG58" s="119">
        <v>76</v>
      </c>
      <c r="BH58" s="88">
        <v>1814</v>
      </c>
      <c r="BI58" s="88">
        <v>877</v>
      </c>
      <c r="BJ58" s="88">
        <v>306</v>
      </c>
      <c r="BK58" s="88">
        <v>316</v>
      </c>
      <c r="BL58" s="88">
        <v>217</v>
      </c>
      <c r="BM58" s="119">
        <v>98</v>
      </c>
      <c r="BN58" s="88">
        <v>1799</v>
      </c>
      <c r="BO58" s="88">
        <v>873</v>
      </c>
      <c r="BP58" s="88">
        <v>316</v>
      </c>
      <c r="BQ58" s="88">
        <v>295</v>
      </c>
      <c r="BR58" s="88">
        <v>206</v>
      </c>
      <c r="BS58" s="88">
        <v>109</v>
      </c>
      <c r="BT58" s="100">
        <v>1617</v>
      </c>
      <c r="BU58" s="88">
        <v>718</v>
      </c>
      <c r="BV58" s="88">
        <v>302</v>
      </c>
      <c r="BW58" s="88">
        <v>287</v>
      </c>
      <c r="BX58" s="88">
        <v>206</v>
      </c>
      <c r="BY58" s="119">
        <v>104</v>
      </c>
      <c r="BZ58" s="100">
        <v>1660</v>
      </c>
      <c r="CA58" s="88">
        <v>833</v>
      </c>
      <c r="CB58" s="88">
        <v>288</v>
      </c>
      <c r="CC58" s="88">
        <v>272</v>
      </c>
      <c r="CD58" s="88">
        <v>189</v>
      </c>
      <c r="CE58" s="88">
        <v>78</v>
      </c>
      <c r="CF58" s="100">
        <v>1618</v>
      </c>
      <c r="CG58" s="88">
        <v>772</v>
      </c>
      <c r="CH58" s="88">
        <v>307</v>
      </c>
      <c r="CI58" s="88">
        <v>270</v>
      </c>
      <c r="CJ58" s="88">
        <v>176</v>
      </c>
      <c r="CK58" s="88">
        <v>93</v>
      </c>
      <c r="CL58" s="22">
        <v>12041.654216923042</v>
      </c>
      <c r="CM58" s="20">
        <v>12728.383767813693</v>
      </c>
      <c r="CN58" s="88">
        <v>12808</v>
      </c>
      <c r="CO58" s="88">
        <v>13285.972176347495</v>
      </c>
      <c r="CP58" s="88">
        <v>14122.938474986553</v>
      </c>
      <c r="CQ58" s="88">
        <v>13791.548542058581</v>
      </c>
      <c r="CR58" s="88">
        <v>14284.377110215662</v>
      </c>
      <c r="CS58" s="88">
        <v>14310.337829735634</v>
      </c>
      <c r="CT58" s="88">
        <v>14705.836596531195</v>
      </c>
      <c r="CU58" s="79">
        <v>15066.696489893753</v>
      </c>
      <c r="CV58" s="79">
        <v>15040.725946816257</v>
      </c>
      <c r="CW58" s="22">
        <v>12268.5808538163</v>
      </c>
      <c r="CX58" s="20">
        <v>12658.256462240242</v>
      </c>
      <c r="CY58" s="88">
        <v>12875</v>
      </c>
      <c r="CZ58" s="88">
        <v>13273.611473376253</v>
      </c>
      <c r="DA58" s="88">
        <v>14107.871500069466</v>
      </c>
      <c r="DB58" s="88">
        <v>13749.882483088808</v>
      </c>
      <c r="DC58" s="88">
        <v>13975.689932999747</v>
      </c>
      <c r="DD58" s="88">
        <v>13575.954419121734</v>
      </c>
      <c r="DE58" s="88">
        <v>14555.368199104982</v>
      </c>
      <c r="DF58" s="79">
        <v>15049.807379518072</v>
      </c>
      <c r="DG58" s="79">
        <v>14820.116680762474</v>
      </c>
      <c r="DH58" s="22">
        <v>3934.287764350453</v>
      </c>
      <c r="DI58" s="20">
        <v>5011.7116788321164</v>
      </c>
      <c r="DJ58" s="88">
        <v>4876</v>
      </c>
      <c r="DK58" s="88">
        <v>4910.9905186837705</v>
      </c>
      <c r="DL58" s="88">
        <v>4748.5751748251751</v>
      </c>
      <c r="DM58" s="88">
        <v>4878.0813172043008</v>
      </c>
      <c r="DN58" s="88">
        <v>4936.6716686674672</v>
      </c>
      <c r="DO58" s="88">
        <v>5103.3086930810168</v>
      </c>
      <c r="DP58" s="88">
        <v>5000.0927109974427</v>
      </c>
      <c r="DQ58" s="79">
        <v>5545.355942750467</v>
      </c>
      <c r="DR58" s="79">
        <v>5950.1900621118011</v>
      </c>
      <c r="DS58" s="22">
        <v>3229.237386804657</v>
      </c>
      <c r="DT58" s="20">
        <v>5101.0594059405939</v>
      </c>
      <c r="DU58" s="20">
        <v>3885.9</v>
      </c>
      <c r="DV58" s="20">
        <v>1607.1815286624203</v>
      </c>
      <c r="DW58" s="20">
        <v>358.5561797752809</v>
      </c>
      <c r="DX58" s="20">
        <v>106.25</v>
      </c>
      <c r="DY58" s="22">
        <v>4059.7141409021792</v>
      </c>
      <c r="DZ58" s="20">
        <v>6029.0648246546225</v>
      </c>
      <c r="EA58" s="20">
        <v>4632.0463768115942</v>
      </c>
      <c r="EB58" s="20">
        <v>1713.2715053763441</v>
      </c>
      <c r="EC58" s="20">
        <v>386.87445887445887</v>
      </c>
      <c r="ED58" s="20">
        <v>139.3452380952381</v>
      </c>
      <c r="EE58" s="100">
        <v>4228</v>
      </c>
      <c r="EF58" s="88">
        <v>5892</v>
      </c>
      <c r="EG58" s="88">
        <v>5071</v>
      </c>
      <c r="EH58" s="88">
        <v>2016</v>
      </c>
      <c r="EI58" s="88">
        <v>357</v>
      </c>
      <c r="EJ58" s="119">
        <v>75</v>
      </c>
      <c r="EK58" s="88">
        <v>4152.9342230695902</v>
      </c>
      <c r="EL58" s="88">
        <v>5791.0723327305604</v>
      </c>
      <c r="EM58" s="88">
        <v>4515.1008902077156</v>
      </c>
      <c r="EN58" s="88">
        <v>1895.2010869565217</v>
      </c>
      <c r="EO58" s="88">
        <v>368.03381642512079</v>
      </c>
      <c r="EP58" s="88">
        <v>159.05000000000001</v>
      </c>
      <c r="EQ58" s="22">
        <v>4120.4842958459976</v>
      </c>
      <c r="ER58" s="20">
        <v>5362.4052224371371</v>
      </c>
      <c r="ES58" s="20">
        <v>4711.2558823529416</v>
      </c>
      <c r="ET58" s="20">
        <v>2482.3083832335328</v>
      </c>
      <c r="EU58" s="20">
        <v>666.76536312849157</v>
      </c>
      <c r="EV58" s="20">
        <v>446.43678160919541</v>
      </c>
      <c r="EW58" s="22">
        <v>4066.1755771567437</v>
      </c>
      <c r="EX58" s="20">
        <v>5956.9089775561097</v>
      </c>
      <c r="EY58" s="20">
        <v>4150.626334519573</v>
      </c>
      <c r="EZ58" s="20">
        <v>2046.4738562091504</v>
      </c>
      <c r="FA58" s="20">
        <v>543.29834254143645</v>
      </c>
      <c r="FB58" s="20">
        <v>323.68421052631578</v>
      </c>
      <c r="FC58" s="22">
        <v>4459.6549062844542</v>
      </c>
      <c r="FD58" s="20">
        <v>6053.508551881414</v>
      </c>
      <c r="FE58" s="20">
        <v>5488.5098039215691</v>
      </c>
      <c r="FF58" s="20">
        <v>2916.5791139240505</v>
      </c>
      <c r="FG58" s="20">
        <v>715.30875576036863</v>
      </c>
      <c r="FH58" s="185">
        <v>250.42857142857142</v>
      </c>
      <c r="FI58" s="20">
        <v>4638.1823235130632</v>
      </c>
      <c r="FJ58" s="20">
        <v>6196.6059564719362</v>
      </c>
      <c r="FK58" s="20">
        <v>5533.9683544303798</v>
      </c>
      <c r="FL58" s="20">
        <v>3238.0983050847458</v>
      </c>
      <c r="FM58" s="20">
        <v>846.04854368932035</v>
      </c>
      <c r="FN58" s="20">
        <v>515.54128440366969</v>
      </c>
      <c r="FO58" s="22">
        <v>4664.4774273345702</v>
      </c>
      <c r="FP58" s="20">
        <v>6428.5389972144849</v>
      </c>
      <c r="FQ58" s="20">
        <v>5970.7350993377486</v>
      </c>
      <c r="FR58" s="20">
        <v>3194.2996515679442</v>
      </c>
      <c r="FS58" s="20">
        <v>845.08737864077671</v>
      </c>
      <c r="FT58" s="185">
        <v>314.95192307692309</v>
      </c>
      <c r="FU58" s="100">
        <v>5211.6024096385545</v>
      </c>
      <c r="FV58" s="88">
        <v>6956.2833133253298</v>
      </c>
      <c r="FW58" s="88">
        <v>6314.1701388888887</v>
      </c>
      <c r="FX58" s="88">
        <v>3164.8382352941176</v>
      </c>
      <c r="FY58" s="88">
        <v>824.32804232804233</v>
      </c>
      <c r="FZ58" s="88">
        <v>276.42307692307691</v>
      </c>
      <c r="GA58" s="100">
        <v>5814.1161928306556</v>
      </c>
      <c r="GB58" s="88">
        <v>7656.7992227979275</v>
      </c>
      <c r="GC58" s="88">
        <v>7176.0684039087946</v>
      </c>
      <c r="GD58" s="88">
        <v>3990.4777777777776</v>
      </c>
      <c r="GE58" s="88">
        <v>979.84090909090912</v>
      </c>
      <c r="GF58" s="88">
        <v>465.12903225806451</v>
      </c>
      <c r="GG58" s="22">
        <v>8107.366452572589</v>
      </c>
      <c r="GH58" s="20">
        <v>7716.672088981577</v>
      </c>
      <c r="GI58" s="88">
        <v>7932</v>
      </c>
      <c r="GJ58" s="88">
        <v>8374.981657663724</v>
      </c>
      <c r="GK58" s="88">
        <v>9374.363300161378</v>
      </c>
      <c r="GL58" s="88">
        <v>8913.4672248542811</v>
      </c>
      <c r="GM58" s="88">
        <v>9347.7054415481944</v>
      </c>
      <c r="GN58" s="88">
        <v>9207.0291366546171</v>
      </c>
      <c r="GO58" s="88">
        <v>9705.7438855337532</v>
      </c>
      <c r="GP58" s="79">
        <v>9521.3405471432852</v>
      </c>
      <c r="GQ58" s="79">
        <v>9090.5358847044554</v>
      </c>
      <c r="GR58" s="22">
        <v>9039.343467011644</v>
      </c>
      <c r="GS58" s="20">
        <v>7167.5214478757061</v>
      </c>
      <c r="GT58" s="20">
        <v>8382.6808538163004</v>
      </c>
      <c r="GU58" s="20">
        <v>10661.39932515388</v>
      </c>
      <c r="GV58" s="20">
        <v>11910.024674041018</v>
      </c>
      <c r="GW58" s="20">
        <v>12162.3308538163</v>
      </c>
      <c r="GX58" s="22">
        <v>8598.5423213380636</v>
      </c>
      <c r="GY58" s="20">
        <v>6629.1916375856199</v>
      </c>
      <c r="GZ58" s="20">
        <v>8026.2100854286482</v>
      </c>
      <c r="HA58" s="20">
        <v>10944.984956863898</v>
      </c>
      <c r="HB58" s="20">
        <v>12271.382003365783</v>
      </c>
      <c r="HC58" s="20">
        <v>12518.911224145004</v>
      </c>
      <c r="HD58" s="100">
        <v>8647</v>
      </c>
      <c r="HE58" s="88">
        <v>6983</v>
      </c>
      <c r="HF58" s="88">
        <v>7804</v>
      </c>
      <c r="HG58" s="88">
        <v>10859</v>
      </c>
      <c r="HH58" s="88">
        <v>12518</v>
      </c>
      <c r="HI58" s="88">
        <v>12800</v>
      </c>
      <c r="HJ58" s="161">
        <v>9120.6772503066641</v>
      </c>
      <c r="HK58" s="162">
        <v>7482.5391406456929</v>
      </c>
      <c r="HL58" s="162">
        <v>8758.5105831685378</v>
      </c>
      <c r="HM58" s="162">
        <v>11378.410386419731</v>
      </c>
      <c r="HN58" s="162">
        <v>12905.577656951133</v>
      </c>
      <c r="HO58" s="163">
        <v>13114.561473376254</v>
      </c>
      <c r="HP58" s="22">
        <v>9987.3872042234689</v>
      </c>
      <c r="HQ58" s="20">
        <v>8745.4662776323294</v>
      </c>
      <c r="HR58" s="20">
        <v>9396.6156177165249</v>
      </c>
      <c r="HS58" s="20">
        <v>11625.563116835934</v>
      </c>
      <c r="HT58" s="20">
        <v>13441.106136940974</v>
      </c>
      <c r="HU58" s="20">
        <v>13661.43471846027</v>
      </c>
      <c r="HV58" s="22">
        <v>9683.7069059320638</v>
      </c>
      <c r="HW58" s="20">
        <v>7792.9735055326983</v>
      </c>
      <c r="HX58" s="20">
        <v>9599.2561485692349</v>
      </c>
      <c r="HY58" s="20">
        <v>11703.408626879658</v>
      </c>
      <c r="HZ58" s="20">
        <v>13206.584140547371</v>
      </c>
      <c r="IA58" s="20">
        <v>13426.198272562493</v>
      </c>
      <c r="IB58" s="22">
        <v>9516.0350267152935</v>
      </c>
      <c r="IC58" s="20">
        <v>7922.1813811183329</v>
      </c>
      <c r="ID58" s="20">
        <v>8487.1801290781768</v>
      </c>
      <c r="IE58" s="20">
        <v>11059.110819075697</v>
      </c>
      <c r="IF58" s="20">
        <v>13260.381177239378</v>
      </c>
      <c r="IG58" s="185">
        <v>13725.261361571176</v>
      </c>
      <c r="IH58" s="20">
        <v>8937.7720956086705</v>
      </c>
      <c r="II58" s="20">
        <v>7379.3484626497975</v>
      </c>
      <c r="IJ58" s="20">
        <v>8041.9860646913539</v>
      </c>
      <c r="IK58" s="20">
        <v>10337.856114036987</v>
      </c>
      <c r="IL58" s="20">
        <v>12729.905875432414</v>
      </c>
      <c r="IM58" s="20">
        <v>13060.413134718065</v>
      </c>
      <c r="IN58" s="100">
        <v>9890.8907717704114</v>
      </c>
      <c r="IO58" s="88">
        <v>8126.8292018904967</v>
      </c>
      <c r="IP58" s="88">
        <v>8584.6330997672339</v>
      </c>
      <c r="IQ58" s="88">
        <v>11361.068547537037</v>
      </c>
      <c r="IR58" s="88">
        <v>13710.280820464204</v>
      </c>
      <c r="IS58" s="88">
        <v>14240.416276028058</v>
      </c>
      <c r="IT58" s="100">
        <v>9838.2049698795163</v>
      </c>
      <c r="IU58" s="88">
        <v>8093.5240661927419</v>
      </c>
      <c r="IV58" s="88">
        <v>8735.637240629183</v>
      </c>
      <c r="IW58" s="88">
        <v>11884.969144223955</v>
      </c>
      <c r="IX58" s="88">
        <v>14225.479337190029</v>
      </c>
      <c r="IY58" s="88">
        <v>14773.384302594995</v>
      </c>
      <c r="IZ58" s="100">
        <v>9006.0004879318185</v>
      </c>
      <c r="JA58" s="88">
        <v>7163.3174579645465</v>
      </c>
      <c r="JB58" s="88">
        <v>7644.0482768536795</v>
      </c>
      <c r="JC58" s="88">
        <v>10829.638902984696</v>
      </c>
      <c r="JD58" s="88">
        <v>13840.275771671564</v>
      </c>
      <c r="JE58" s="88">
        <v>14354.98764850441</v>
      </c>
    </row>
    <row r="59" spans="1:265" x14ac:dyDescent="0.2">
      <c r="A59" s="16" t="s">
        <v>67</v>
      </c>
      <c r="B59" s="33">
        <v>13903</v>
      </c>
      <c r="C59" s="52">
        <v>15653</v>
      </c>
      <c r="D59" s="79">
        <v>14014</v>
      </c>
      <c r="E59" s="79">
        <v>2610</v>
      </c>
      <c r="F59" s="79">
        <v>12956</v>
      </c>
      <c r="G59" s="79">
        <v>12676</v>
      </c>
      <c r="H59" s="79">
        <v>11721</v>
      </c>
      <c r="I59" s="79">
        <v>11067</v>
      </c>
      <c r="J59" s="79">
        <v>10633</v>
      </c>
      <c r="K59" s="79">
        <v>10216</v>
      </c>
      <c r="L59" s="79">
        <v>8968</v>
      </c>
      <c r="M59" s="22">
        <v>6478</v>
      </c>
      <c r="N59" s="20">
        <v>8610</v>
      </c>
      <c r="O59" s="88">
        <v>8394</v>
      </c>
      <c r="P59" s="88">
        <v>8236</v>
      </c>
      <c r="Q59" s="88">
        <v>8183</v>
      </c>
      <c r="R59" s="88">
        <v>8179</v>
      </c>
      <c r="S59" s="88">
        <v>7616</v>
      </c>
      <c r="T59" s="88">
        <v>6939</v>
      </c>
      <c r="U59" s="79">
        <v>6556</v>
      </c>
      <c r="V59" s="79">
        <v>6610</v>
      </c>
      <c r="W59" s="79">
        <v>5872</v>
      </c>
      <c r="X59" s="21">
        <f t="shared" si="15"/>
        <v>6832</v>
      </c>
      <c r="Y59" s="20">
        <v>3190</v>
      </c>
      <c r="Z59" s="20">
        <v>1549</v>
      </c>
      <c r="AA59" s="20">
        <v>1014</v>
      </c>
      <c r="AB59" s="20">
        <v>690</v>
      </c>
      <c r="AC59" s="20">
        <v>389</v>
      </c>
      <c r="AD59" s="21">
        <f t="shared" si="16"/>
        <v>9354</v>
      </c>
      <c r="AE59" s="20">
        <v>4871</v>
      </c>
      <c r="AF59" s="20">
        <v>1770</v>
      </c>
      <c r="AG59" s="20">
        <v>1373</v>
      </c>
      <c r="AH59" s="20">
        <v>870</v>
      </c>
      <c r="AI59" s="20">
        <v>470</v>
      </c>
      <c r="AJ59" s="100">
        <v>8972</v>
      </c>
      <c r="AK59" s="88">
        <v>4694</v>
      </c>
      <c r="AL59" s="88">
        <v>1658</v>
      </c>
      <c r="AM59" s="88">
        <v>1348</v>
      </c>
      <c r="AN59" s="88">
        <v>805</v>
      </c>
      <c r="AO59" s="119">
        <v>467</v>
      </c>
      <c r="AP59" s="88">
        <v>9138</v>
      </c>
      <c r="AQ59" s="88">
        <v>5065</v>
      </c>
      <c r="AR59" s="88">
        <v>1368</v>
      </c>
      <c r="AS59" s="88">
        <v>1259</v>
      </c>
      <c r="AT59" s="88">
        <v>944</v>
      </c>
      <c r="AU59" s="88">
        <v>502</v>
      </c>
      <c r="AV59" s="100">
        <v>8823</v>
      </c>
      <c r="AW59" s="88">
        <v>4767</v>
      </c>
      <c r="AX59" s="88">
        <v>1452</v>
      </c>
      <c r="AY59" s="88">
        <v>1263</v>
      </c>
      <c r="AZ59" s="88">
        <v>826</v>
      </c>
      <c r="BA59" s="119">
        <v>515</v>
      </c>
      <c r="BB59" s="88">
        <v>8753</v>
      </c>
      <c r="BC59" s="88">
        <v>4810</v>
      </c>
      <c r="BD59" s="88">
        <v>1442</v>
      </c>
      <c r="BE59" s="88">
        <v>1159</v>
      </c>
      <c r="BF59" s="88">
        <v>813</v>
      </c>
      <c r="BG59" s="119">
        <v>529</v>
      </c>
      <c r="BH59" s="88">
        <v>8185</v>
      </c>
      <c r="BI59" s="88">
        <v>4381</v>
      </c>
      <c r="BJ59" s="88">
        <v>1331</v>
      </c>
      <c r="BK59" s="88">
        <v>1141</v>
      </c>
      <c r="BL59" s="88">
        <v>783</v>
      </c>
      <c r="BM59" s="119">
        <v>549</v>
      </c>
      <c r="BN59" s="88">
        <v>7408</v>
      </c>
      <c r="BO59" s="88">
        <v>3875</v>
      </c>
      <c r="BP59" s="88">
        <v>1203</v>
      </c>
      <c r="BQ59" s="88">
        <v>1036</v>
      </c>
      <c r="BR59" s="88">
        <v>714</v>
      </c>
      <c r="BS59" s="88">
        <v>580</v>
      </c>
      <c r="BT59" s="100">
        <v>7057</v>
      </c>
      <c r="BU59" s="88">
        <v>3603</v>
      </c>
      <c r="BV59" s="88">
        <v>1189</v>
      </c>
      <c r="BW59" s="88">
        <v>985</v>
      </c>
      <c r="BX59" s="88">
        <v>694</v>
      </c>
      <c r="BY59" s="119">
        <v>586</v>
      </c>
      <c r="BZ59" s="100">
        <v>7040</v>
      </c>
      <c r="CA59" s="88">
        <v>3827</v>
      </c>
      <c r="CB59" s="88">
        <v>1151</v>
      </c>
      <c r="CC59" s="88">
        <v>861</v>
      </c>
      <c r="CD59" s="88">
        <v>640</v>
      </c>
      <c r="CE59" s="88">
        <v>561</v>
      </c>
      <c r="CF59" s="100">
        <v>6114</v>
      </c>
      <c r="CG59" s="88">
        <v>3062</v>
      </c>
      <c r="CH59" s="88">
        <v>1050</v>
      </c>
      <c r="CI59" s="88">
        <v>895</v>
      </c>
      <c r="CJ59" s="88">
        <v>586</v>
      </c>
      <c r="CK59" s="88">
        <v>521</v>
      </c>
      <c r="CL59" s="22">
        <v>9541.1738975311291</v>
      </c>
      <c r="CM59" s="20">
        <v>10823.479367156477</v>
      </c>
      <c r="CN59" s="88">
        <v>11551</v>
      </c>
      <c r="CO59" s="88">
        <v>11908.414105554508</v>
      </c>
      <c r="CP59" s="88">
        <v>12097.565935370128</v>
      </c>
      <c r="CQ59" s="88">
        <v>12061.889621949997</v>
      </c>
      <c r="CR59" s="88">
        <v>11952.605983251928</v>
      </c>
      <c r="CS59" s="88">
        <v>12643.847978030068</v>
      </c>
      <c r="CT59" s="88">
        <v>12909.173475198893</v>
      </c>
      <c r="CU59" s="79">
        <v>12913.0204208259</v>
      </c>
      <c r="CV59" s="79">
        <v>13313.77423545589</v>
      </c>
      <c r="CW59" s="22">
        <v>10367.728123915862</v>
      </c>
      <c r="CX59" s="20">
        <v>10934.760536140837</v>
      </c>
      <c r="CY59" s="88">
        <v>11652</v>
      </c>
      <c r="CZ59" s="88">
        <v>11718.85118194082</v>
      </c>
      <c r="DA59" s="88">
        <v>11989.226183682606</v>
      </c>
      <c r="DB59" s="88">
        <v>11981.573541635697</v>
      </c>
      <c r="DC59" s="88">
        <v>14968.82525562613</v>
      </c>
      <c r="DD59" s="88">
        <v>15468.52047195006</v>
      </c>
      <c r="DE59" s="88">
        <v>12801.679973865965</v>
      </c>
      <c r="DF59" s="79">
        <v>12880.639713783896</v>
      </c>
      <c r="DG59" s="79">
        <v>13257.029379705973</v>
      </c>
      <c r="DH59" s="22">
        <v>3697.1014201914172</v>
      </c>
      <c r="DI59" s="20">
        <v>4217.9994192799068</v>
      </c>
      <c r="DJ59" s="88">
        <v>4283</v>
      </c>
      <c r="DK59" s="88">
        <v>4443.9463331714423</v>
      </c>
      <c r="DL59" s="88">
        <v>4432.3229866797019</v>
      </c>
      <c r="DM59" s="88">
        <v>4483.6813791417044</v>
      </c>
      <c r="DN59" s="88">
        <v>4549.0304621848736</v>
      </c>
      <c r="DO59" s="88">
        <v>4777.0106643608588</v>
      </c>
      <c r="DP59" s="88">
        <v>4786.0819097010371</v>
      </c>
      <c r="DQ59" s="79">
        <v>5055.712254160363</v>
      </c>
      <c r="DR59" s="79">
        <v>5163.6939713896454</v>
      </c>
      <c r="DS59" s="22">
        <v>3238.4317915690867</v>
      </c>
      <c r="DT59" s="20">
        <v>4518.0153605015676</v>
      </c>
      <c r="DU59" s="20">
        <v>3734.9864428663655</v>
      </c>
      <c r="DV59" s="20">
        <v>1686.7800788954635</v>
      </c>
      <c r="DW59" s="20">
        <v>264.81884057971013</v>
      </c>
      <c r="DX59" s="20">
        <v>87.102827763496137</v>
      </c>
      <c r="DY59" s="22">
        <v>3635.5817831943555</v>
      </c>
      <c r="DZ59" s="20">
        <v>4849.8226236912342</v>
      </c>
      <c r="EA59" s="20">
        <v>4010.041242937853</v>
      </c>
      <c r="EB59" s="20">
        <v>2117.8361252731247</v>
      </c>
      <c r="EC59" s="20">
        <v>368.1471264367816</v>
      </c>
      <c r="ED59" s="20">
        <v>123.18297872340426</v>
      </c>
      <c r="EE59" s="100">
        <v>4024</v>
      </c>
      <c r="EF59" s="88">
        <v>5257</v>
      </c>
      <c r="EG59" s="88">
        <v>4558</v>
      </c>
      <c r="EH59" s="88">
        <v>2471</v>
      </c>
      <c r="EI59" s="88">
        <v>582</v>
      </c>
      <c r="EJ59" s="119">
        <v>159</v>
      </c>
      <c r="EK59" s="88">
        <v>3863.9669511928214</v>
      </c>
      <c r="EL59" s="88">
        <v>5053.9407699901285</v>
      </c>
      <c r="EM59" s="88">
        <v>4394.2156432748534</v>
      </c>
      <c r="EN59" s="88">
        <v>2459.6775218427324</v>
      </c>
      <c r="EO59" s="88">
        <v>554.01377118644064</v>
      </c>
      <c r="EP59" s="88">
        <v>158.78486055776892</v>
      </c>
      <c r="EQ59" s="22">
        <v>4069.0706109033208</v>
      </c>
      <c r="ER59" s="20">
        <v>5301.3299769246905</v>
      </c>
      <c r="ES59" s="20">
        <v>4686.0165289256202</v>
      </c>
      <c r="ET59" s="20">
        <v>2486.4821852731593</v>
      </c>
      <c r="EU59" s="20">
        <v>541.50363196125909</v>
      </c>
      <c r="EV59" s="20">
        <v>462.45631067961165</v>
      </c>
      <c r="EW59" s="22">
        <v>4195.3894664686395</v>
      </c>
      <c r="EX59" s="20">
        <v>5251.4871101871104</v>
      </c>
      <c r="EY59" s="20">
        <v>4682.606102635229</v>
      </c>
      <c r="EZ59" s="20">
        <v>2985.6617773943053</v>
      </c>
      <c r="FA59" s="20">
        <v>1040.3825338253382</v>
      </c>
      <c r="FB59" s="20">
        <v>763.81852551984878</v>
      </c>
      <c r="FC59" s="22">
        <v>4092.6493585827734</v>
      </c>
      <c r="FD59" s="20">
        <v>5271.5567222095415</v>
      </c>
      <c r="FE59" s="20">
        <v>4739.3155522163788</v>
      </c>
      <c r="FF59" s="20">
        <v>2951.9842243645926</v>
      </c>
      <c r="FG59" s="20">
        <v>780.12771392081731</v>
      </c>
      <c r="FH59" s="185">
        <v>212.31693989071039</v>
      </c>
      <c r="FI59" s="20">
        <v>4364.463282937365</v>
      </c>
      <c r="FJ59" s="20">
        <v>5602.1659354838712</v>
      </c>
      <c r="FK59" s="20">
        <v>5273.3507896924357</v>
      </c>
      <c r="FL59" s="20">
        <v>3340.3841698841698</v>
      </c>
      <c r="FM59" s="20">
        <v>936.46778711484592</v>
      </c>
      <c r="FN59" s="20">
        <v>259.36896551724141</v>
      </c>
      <c r="FO59" s="22">
        <v>4312.5442822729201</v>
      </c>
      <c r="FP59" s="20">
        <v>5612.9847349431029</v>
      </c>
      <c r="FQ59" s="20">
        <v>5033.5306980656014</v>
      </c>
      <c r="FR59" s="20">
        <v>3406.6903553299494</v>
      </c>
      <c r="FS59" s="20">
        <v>1063.6887608069164</v>
      </c>
      <c r="FT59" s="185">
        <v>224.20307167235495</v>
      </c>
      <c r="FU59" s="100">
        <v>4616.7491477272724</v>
      </c>
      <c r="FV59" s="88">
        <v>5987.9738698719621</v>
      </c>
      <c r="FW59" s="88">
        <v>5291.7176368375322</v>
      </c>
      <c r="FX59" s="88">
        <v>3312.8257839721255</v>
      </c>
      <c r="FY59" s="88">
        <v>815.18124999999998</v>
      </c>
      <c r="FZ59" s="88">
        <v>215.88591800356505</v>
      </c>
      <c r="GA59" s="100">
        <v>4847.3590121033694</v>
      </c>
      <c r="GB59" s="88">
        <v>6270.9964075767475</v>
      </c>
      <c r="GC59" s="88">
        <v>5654.304761904762</v>
      </c>
      <c r="GD59" s="88">
        <v>4146.984357541899</v>
      </c>
      <c r="GE59" s="88">
        <v>1114.6348122866893</v>
      </c>
      <c r="GF59" s="88">
        <v>255.69097888675623</v>
      </c>
      <c r="GG59" s="22">
        <v>5844.0724773397123</v>
      </c>
      <c r="GH59" s="20">
        <v>6605.4799478765699</v>
      </c>
      <c r="GI59" s="88">
        <v>7268</v>
      </c>
      <c r="GJ59" s="88">
        <v>7464.4677723830655</v>
      </c>
      <c r="GK59" s="88">
        <v>7665.2429486904266</v>
      </c>
      <c r="GL59" s="88">
        <v>7578.2082428082922</v>
      </c>
      <c r="GM59" s="88">
        <v>7403.5755210670541</v>
      </c>
      <c r="GN59" s="88">
        <v>7866.8373136692089</v>
      </c>
      <c r="GO59" s="88">
        <v>8123.0915654978562</v>
      </c>
      <c r="GP59" s="79">
        <v>7857.3081666655371</v>
      </c>
      <c r="GQ59" s="79">
        <v>8150.080264066245</v>
      </c>
      <c r="GR59" s="22">
        <v>7129.2963323467757</v>
      </c>
      <c r="GS59" s="20">
        <v>5849.7127634142944</v>
      </c>
      <c r="GT59" s="20">
        <v>6632.741681049496</v>
      </c>
      <c r="GU59" s="20">
        <v>8680.9480450203991</v>
      </c>
      <c r="GV59" s="20">
        <v>10102.909283336152</v>
      </c>
      <c r="GW59" s="20">
        <v>10280.625296152366</v>
      </c>
      <c r="GX59" s="22">
        <v>7299.1787529464818</v>
      </c>
      <c r="GY59" s="20">
        <v>6084.9379124496027</v>
      </c>
      <c r="GZ59" s="20">
        <v>6924.7192932029839</v>
      </c>
      <c r="HA59" s="20">
        <v>8816.9244108677121</v>
      </c>
      <c r="HB59" s="20">
        <v>10566.613409704056</v>
      </c>
      <c r="HC59" s="20">
        <v>10811.577557417433</v>
      </c>
      <c r="HD59" s="100">
        <v>7628</v>
      </c>
      <c r="HE59" s="88">
        <v>6395</v>
      </c>
      <c r="HF59" s="88">
        <v>7094</v>
      </c>
      <c r="HG59" s="88">
        <v>9182</v>
      </c>
      <c r="HH59" s="88">
        <v>11070</v>
      </c>
      <c r="HI59" s="88">
        <v>11493</v>
      </c>
      <c r="HJ59" s="161">
        <v>7854.8842307479981</v>
      </c>
      <c r="HK59" s="162">
        <v>6664.910411950691</v>
      </c>
      <c r="HL59" s="162">
        <v>7324.6355386659661</v>
      </c>
      <c r="HM59" s="162">
        <v>9259.1736600980876</v>
      </c>
      <c r="HN59" s="162">
        <v>11164.837410754379</v>
      </c>
      <c r="HO59" s="163">
        <v>11560.06632138305</v>
      </c>
      <c r="HP59" s="22">
        <v>7920.1555727792847</v>
      </c>
      <c r="HQ59" s="20">
        <v>6687.896206757915</v>
      </c>
      <c r="HR59" s="20">
        <v>7303.2096547569854</v>
      </c>
      <c r="HS59" s="20">
        <v>9502.7439984094453</v>
      </c>
      <c r="HT59" s="20">
        <v>11447.722551721346</v>
      </c>
      <c r="HU59" s="20">
        <v>11526.769873002993</v>
      </c>
      <c r="HV59" s="22">
        <v>7786.184075167057</v>
      </c>
      <c r="HW59" s="20">
        <v>6730.0864314485862</v>
      </c>
      <c r="HX59" s="20">
        <v>7298.9674390004675</v>
      </c>
      <c r="HY59" s="20">
        <v>8995.9117642413912</v>
      </c>
      <c r="HZ59" s="20">
        <v>10941.191007810357</v>
      </c>
      <c r="IA59" s="20">
        <v>11217.755016115847</v>
      </c>
      <c r="IB59" s="22">
        <v>10876.175897043357</v>
      </c>
      <c r="IC59" s="20">
        <v>9697.268533416589</v>
      </c>
      <c r="ID59" s="20">
        <v>10229.509703409753</v>
      </c>
      <c r="IE59" s="20">
        <v>12016.841031261538</v>
      </c>
      <c r="IF59" s="20">
        <v>14188.697541705313</v>
      </c>
      <c r="IG59" s="185">
        <v>14756.50831573542</v>
      </c>
      <c r="IH59" s="20">
        <v>11104.057189012696</v>
      </c>
      <c r="II59" s="20">
        <v>9866.3545364661877</v>
      </c>
      <c r="IJ59" s="20">
        <v>10195.169682257623</v>
      </c>
      <c r="IK59" s="20">
        <v>12128.13630206589</v>
      </c>
      <c r="IL59" s="20">
        <v>14532.052684835215</v>
      </c>
      <c r="IM59" s="20">
        <v>15209.151506432818</v>
      </c>
      <c r="IN59" s="100">
        <v>8489.1356915930446</v>
      </c>
      <c r="IO59" s="88">
        <v>7188.6952389228618</v>
      </c>
      <c r="IP59" s="88">
        <v>7768.1492758003633</v>
      </c>
      <c r="IQ59" s="88">
        <v>9394.9896185360158</v>
      </c>
      <c r="IR59" s="88">
        <v>11737.991213059049</v>
      </c>
      <c r="IS59" s="88">
        <v>12577.47690219361</v>
      </c>
      <c r="IT59" s="100">
        <v>8263.8905660566234</v>
      </c>
      <c r="IU59" s="88">
        <v>6892.6658439119337</v>
      </c>
      <c r="IV59" s="88">
        <v>7588.9220769463636</v>
      </c>
      <c r="IW59" s="88">
        <v>9567.8139298117712</v>
      </c>
      <c r="IX59" s="88">
        <v>12065.458463783896</v>
      </c>
      <c r="IY59" s="88">
        <v>12664.753795780331</v>
      </c>
      <c r="IZ59" s="100">
        <v>8409.6703676026045</v>
      </c>
      <c r="JA59" s="88">
        <v>6986.0329721292255</v>
      </c>
      <c r="JB59" s="88">
        <v>7602.724617801211</v>
      </c>
      <c r="JC59" s="88">
        <v>9110.0450221640749</v>
      </c>
      <c r="JD59" s="88">
        <v>12142.394567419284</v>
      </c>
      <c r="JE59" s="88">
        <v>13001.338400819217</v>
      </c>
    </row>
    <row r="60" spans="1:265" x14ac:dyDescent="0.2">
      <c r="A60" s="16" t="s">
        <v>68</v>
      </c>
      <c r="B60" s="33">
        <v>1790</v>
      </c>
      <c r="C60" s="52">
        <v>2225</v>
      </c>
      <c r="D60" s="79">
        <v>2372</v>
      </c>
      <c r="E60" s="79">
        <v>2003</v>
      </c>
      <c r="F60" s="79">
        <v>1996</v>
      </c>
      <c r="G60" s="79">
        <v>2008</v>
      </c>
      <c r="H60" s="79">
        <v>1938</v>
      </c>
      <c r="I60" s="79">
        <v>1776</v>
      </c>
      <c r="J60" s="79">
        <v>1834</v>
      </c>
      <c r="K60" s="79">
        <v>1697</v>
      </c>
      <c r="L60" s="79">
        <v>1566</v>
      </c>
      <c r="M60" s="22">
        <v>468</v>
      </c>
      <c r="N60" s="20">
        <v>803</v>
      </c>
      <c r="O60" s="88">
        <v>946</v>
      </c>
      <c r="P60" s="88">
        <v>891</v>
      </c>
      <c r="Q60" s="88">
        <v>916</v>
      </c>
      <c r="R60" s="88">
        <v>931</v>
      </c>
      <c r="S60" s="88">
        <v>912</v>
      </c>
      <c r="T60" s="88">
        <v>681</v>
      </c>
      <c r="U60" s="79">
        <v>853</v>
      </c>
      <c r="V60" s="79">
        <v>703</v>
      </c>
      <c r="W60" s="79">
        <v>696</v>
      </c>
      <c r="X60" s="21">
        <f t="shared" si="15"/>
        <v>1148</v>
      </c>
      <c r="Y60" s="20">
        <v>684</v>
      </c>
      <c r="Z60" s="20">
        <v>201</v>
      </c>
      <c r="AA60" s="20">
        <v>188</v>
      </c>
      <c r="AB60" s="20">
        <v>50</v>
      </c>
      <c r="AC60" s="20">
        <v>25</v>
      </c>
      <c r="AD60" s="21">
        <f t="shared" si="16"/>
        <v>1557</v>
      </c>
      <c r="AE60" s="20">
        <v>1014</v>
      </c>
      <c r="AF60" s="20">
        <v>238</v>
      </c>
      <c r="AG60" s="20">
        <v>207</v>
      </c>
      <c r="AH60" s="20">
        <v>80</v>
      </c>
      <c r="AI60" s="20">
        <v>18</v>
      </c>
      <c r="AJ60" s="100">
        <v>1710</v>
      </c>
      <c r="AK60" s="88">
        <v>1103</v>
      </c>
      <c r="AL60" s="88">
        <v>309</v>
      </c>
      <c r="AM60" s="88">
        <v>217</v>
      </c>
      <c r="AN60" s="88">
        <v>58</v>
      </c>
      <c r="AO60" s="119">
        <v>23</v>
      </c>
      <c r="AP60" s="88">
        <v>1513</v>
      </c>
      <c r="AQ60" s="88">
        <v>1025</v>
      </c>
      <c r="AR60" s="88">
        <v>229</v>
      </c>
      <c r="AS60" s="88">
        <v>155</v>
      </c>
      <c r="AT60" s="88">
        <v>82</v>
      </c>
      <c r="AU60" s="88">
        <v>22</v>
      </c>
      <c r="AV60" s="100">
        <v>1496</v>
      </c>
      <c r="AW60" s="88">
        <v>1024</v>
      </c>
      <c r="AX60" s="88">
        <v>213</v>
      </c>
      <c r="AY60" s="88">
        <v>173</v>
      </c>
      <c r="AZ60" s="88">
        <v>63</v>
      </c>
      <c r="BA60" s="119">
        <v>23</v>
      </c>
      <c r="BB60" s="88">
        <v>1502</v>
      </c>
      <c r="BC60" s="88">
        <v>1021</v>
      </c>
      <c r="BD60" s="88">
        <v>185</v>
      </c>
      <c r="BE60" s="88">
        <v>181</v>
      </c>
      <c r="BF60" s="88">
        <v>89</v>
      </c>
      <c r="BG60" s="119">
        <v>26</v>
      </c>
      <c r="BH60" s="88">
        <v>1437</v>
      </c>
      <c r="BI60" s="88">
        <v>991</v>
      </c>
      <c r="BJ60" s="88">
        <v>182</v>
      </c>
      <c r="BK60" s="88">
        <v>171</v>
      </c>
      <c r="BL60" s="88">
        <v>61</v>
      </c>
      <c r="BM60" s="119">
        <v>32</v>
      </c>
      <c r="BN60" s="88">
        <v>1178</v>
      </c>
      <c r="BO60" s="88">
        <v>729</v>
      </c>
      <c r="BP60" s="88">
        <v>183</v>
      </c>
      <c r="BQ60" s="88">
        <v>174</v>
      </c>
      <c r="BR60" s="88">
        <v>68</v>
      </c>
      <c r="BS60" s="88">
        <v>24</v>
      </c>
      <c r="BT60" s="100">
        <v>1262</v>
      </c>
      <c r="BU60" s="88">
        <v>802</v>
      </c>
      <c r="BV60" s="88">
        <v>172</v>
      </c>
      <c r="BW60" s="88">
        <v>181</v>
      </c>
      <c r="BX60" s="88">
        <v>79</v>
      </c>
      <c r="BY60" s="119">
        <v>28</v>
      </c>
      <c r="BZ60" s="100">
        <v>1221</v>
      </c>
      <c r="CA60" s="88">
        <v>774</v>
      </c>
      <c r="CB60" s="88">
        <v>160</v>
      </c>
      <c r="CC60" s="88">
        <v>177</v>
      </c>
      <c r="CD60" s="88">
        <v>82</v>
      </c>
      <c r="CE60" s="88">
        <v>28</v>
      </c>
      <c r="CF60" s="100">
        <v>1074</v>
      </c>
      <c r="CG60" s="88">
        <v>683</v>
      </c>
      <c r="CH60" s="88">
        <v>159</v>
      </c>
      <c r="CI60" s="88">
        <v>130</v>
      </c>
      <c r="CJ60" s="88">
        <v>73</v>
      </c>
      <c r="CK60" s="88">
        <v>29</v>
      </c>
      <c r="CL60" s="22">
        <v>19922.25641025641</v>
      </c>
      <c r="CM60" s="20">
        <v>18648.981320049814</v>
      </c>
      <c r="CN60" s="88">
        <v>19921</v>
      </c>
      <c r="CO60" s="88">
        <v>19209.774930808962</v>
      </c>
      <c r="CP60" s="88">
        <v>19242.707423580785</v>
      </c>
      <c r="CQ60" s="88">
        <v>19573.986036519873</v>
      </c>
      <c r="CR60" s="88">
        <v>19253.537938596492</v>
      </c>
      <c r="CS60" s="88">
        <v>19451.453450807636</v>
      </c>
      <c r="CT60" s="88">
        <v>19238.622447499289</v>
      </c>
      <c r="CU60" s="79">
        <v>19890.802663907929</v>
      </c>
      <c r="CV60" s="79">
        <v>20497.765792097493</v>
      </c>
      <c r="CW60" s="22">
        <v>19949.695993031361</v>
      </c>
      <c r="CX60" s="20">
        <v>17683.479768786128</v>
      </c>
      <c r="CY60" s="88">
        <v>19377</v>
      </c>
      <c r="CZ60" s="88">
        <v>18419.067553881399</v>
      </c>
      <c r="DA60" s="88">
        <v>18623.422459893049</v>
      </c>
      <c r="DB60" s="88">
        <v>18864.824900133157</v>
      </c>
      <c r="DC60" s="88">
        <v>22265.625608907445</v>
      </c>
      <c r="DD60" s="88">
        <v>22382.192699490661</v>
      </c>
      <c r="DE60" s="88">
        <v>18877.826465927101</v>
      </c>
      <c r="DF60" s="79">
        <v>19134.945126945127</v>
      </c>
      <c r="DG60" s="79">
        <v>20006.596834264434</v>
      </c>
      <c r="DH60" s="22">
        <v>4452.25</v>
      </c>
      <c r="DI60" s="20">
        <v>5264.7222914072227</v>
      </c>
      <c r="DJ60" s="88">
        <v>5036</v>
      </c>
      <c r="DK60" s="88">
        <v>3971.763187429854</v>
      </c>
      <c r="DL60" s="88">
        <v>4012.2510917030568</v>
      </c>
      <c r="DM60" s="88">
        <v>4501.3587540279268</v>
      </c>
      <c r="DN60" s="88">
        <v>4701.6392543859647</v>
      </c>
      <c r="DO60" s="88">
        <v>4793.2305433186493</v>
      </c>
      <c r="DP60" s="88">
        <v>4205.6060961313015</v>
      </c>
      <c r="DQ60" s="79">
        <v>4747.2247510668567</v>
      </c>
      <c r="DR60" s="79">
        <v>5126.3089080459768</v>
      </c>
      <c r="DS60" s="22">
        <v>1575.5705574912893</v>
      </c>
      <c r="DT60" s="20">
        <v>2643.8304093567253</v>
      </c>
      <c r="DU60" s="20">
        <v>1.8656716417910448</v>
      </c>
      <c r="DV60" s="20"/>
      <c r="DW60" s="20"/>
      <c r="DX60" s="20"/>
      <c r="DY60" s="22">
        <v>2181.6249197174052</v>
      </c>
      <c r="DZ60" s="20">
        <v>3328.5877712031556</v>
      </c>
      <c r="EA60" s="20">
        <v>81.411764705882348</v>
      </c>
      <c r="EB60" s="20">
        <v>10.753623188405797</v>
      </c>
      <c r="EC60" s="20"/>
      <c r="ED60" s="20"/>
      <c r="EE60" s="100">
        <v>2752</v>
      </c>
      <c r="EF60" s="88">
        <v>4238</v>
      </c>
      <c r="EG60" s="88">
        <v>90</v>
      </c>
      <c r="EH60" s="88">
        <v>13</v>
      </c>
      <c r="EI60" s="88" t="s">
        <v>134</v>
      </c>
      <c r="EJ60" s="119" t="s">
        <v>134</v>
      </c>
      <c r="EK60" s="88">
        <v>2327.7977528089887</v>
      </c>
      <c r="EL60" s="88">
        <v>3426.2107317073169</v>
      </c>
      <c r="EM60" s="88">
        <v>27.192139737991265</v>
      </c>
      <c r="EN60" s="88">
        <v>4.741935483870968</v>
      </c>
      <c r="EO60" s="88">
        <v>38.170731707317074</v>
      </c>
      <c r="EP60" s="88">
        <v>0</v>
      </c>
      <c r="EQ60" s="22">
        <v>2447.3328877005347</v>
      </c>
      <c r="ER60" s="20">
        <v>3556.4794921875</v>
      </c>
      <c r="ES60" s="20">
        <v>78.239436619718305</v>
      </c>
      <c r="ET60" s="20">
        <v>15.664739884393063</v>
      </c>
      <c r="EU60" s="20">
        <v>0</v>
      </c>
      <c r="EV60" s="20">
        <v>0</v>
      </c>
      <c r="EW60" s="22">
        <v>2769.2330226364847</v>
      </c>
      <c r="EX60" s="20">
        <v>4047.5259549461312</v>
      </c>
      <c r="EY60" s="20">
        <v>105.88108108108108</v>
      </c>
      <c r="EZ60" s="20">
        <v>18.011049723756905</v>
      </c>
      <c r="FA60" s="20">
        <v>45.123595505617978</v>
      </c>
      <c r="FB60" s="20">
        <v>0</v>
      </c>
      <c r="FC60" s="22">
        <v>2964.1899791231731</v>
      </c>
      <c r="FD60" s="20">
        <v>4248.5327951564077</v>
      </c>
      <c r="FE60" s="20">
        <v>225.25824175824175</v>
      </c>
      <c r="FF60" s="20">
        <v>36.538011695906434</v>
      </c>
      <c r="FG60" s="20">
        <v>32.786885245901637</v>
      </c>
      <c r="FH60" s="185">
        <v>0</v>
      </c>
      <c r="FI60" s="20">
        <v>2740.0976230899832</v>
      </c>
      <c r="FJ60" s="20">
        <v>4399.6433470507545</v>
      </c>
      <c r="FK60" s="20">
        <v>99.202185792349724</v>
      </c>
      <c r="FL60" s="20">
        <v>12.545977011494253</v>
      </c>
      <c r="FM60" s="20">
        <v>2.3235294117647061</v>
      </c>
      <c r="FN60" s="20">
        <v>0</v>
      </c>
      <c r="FO60" s="22">
        <v>2735.3454833597466</v>
      </c>
      <c r="FP60" s="20">
        <v>4269.2468827930179</v>
      </c>
      <c r="FQ60" s="20">
        <v>150.26744186046511</v>
      </c>
      <c r="FR60" s="20">
        <v>12.287292817679559</v>
      </c>
      <c r="FS60" s="20">
        <v>0</v>
      </c>
      <c r="FT60" s="185">
        <v>0</v>
      </c>
      <c r="FU60" s="100">
        <v>2683.7583947583948</v>
      </c>
      <c r="FV60" s="88">
        <v>4185.9638242894052</v>
      </c>
      <c r="FW60" s="88">
        <v>209.03125</v>
      </c>
      <c r="FX60" s="88">
        <v>11.231638418079097</v>
      </c>
      <c r="FY60" s="88">
        <v>6.0975609756097562</v>
      </c>
      <c r="FZ60" s="88">
        <v>35.714285714285715</v>
      </c>
      <c r="GA60" s="100">
        <v>2696.0186219739294</v>
      </c>
      <c r="GB60" s="88">
        <v>4214.5095168374819</v>
      </c>
      <c r="GC60" s="88">
        <v>107.00628930817611</v>
      </c>
      <c r="GD60" s="88">
        <v>0</v>
      </c>
      <c r="GE60" s="88">
        <v>0</v>
      </c>
      <c r="GF60" s="88">
        <v>0</v>
      </c>
      <c r="GG60" s="22">
        <v>15470.00641025641</v>
      </c>
      <c r="GH60" s="20">
        <v>13384.259028642591</v>
      </c>
      <c r="GI60" s="88">
        <v>14884</v>
      </c>
      <c r="GJ60" s="88">
        <v>15238.011743379109</v>
      </c>
      <c r="GK60" s="88">
        <v>15230.456331877729</v>
      </c>
      <c r="GL60" s="88">
        <v>15072.627282491947</v>
      </c>
      <c r="GM60" s="88">
        <v>14551.898684210526</v>
      </c>
      <c r="GN60" s="88">
        <v>14658.222907488987</v>
      </c>
      <c r="GO60" s="88">
        <v>15033.016351367987</v>
      </c>
      <c r="GP60" s="79">
        <v>15143.577912841072</v>
      </c>
      <c r="GQ60" s="79">
        <v>15371.456884051517</v>
      </c>
      <c r="GR60" s="22">
        <v>18374.125435540071</v>
      </c>
      <c r="GS60" s="20">
        <v>17305.865583674637</v>
      </c>
      <c r="GT60" s="20">
        <v>19947.830321389571</v>
      </c>
      <c r="GU60" s="20">
        <v>19949.695993031361</v>
      </c>
      <c r="GV60" s="20">
        <v>19949.695993031361</v>
      </c>
      <c r="GW60" s="20">
        <v>19949.695993031361</v>
      </c>
      <c r="GX60" s="22">
        <v>15501.854849068723</v>
      </c>
      <c r="GY60" s="20">
        <v>14354.891997582972</v>
      </c>
      <c r="GZ60" s="20">
        <v>17602.068004080247</v>
      </c>
      <c r="HA60" s="20">
        <v>17672.726145597724</v>
      </c>
      <c r="HB60" s="20">
        <v>17683.479768786128</v>
      </c>
      <c r="HC60" s="20">
        <v>17683.479768786128</v>
      </c>
      <c r="HD60" s="100">
        <v>16625</v>
      </c>
      <c r="HE60" s="88">
        <v>15139</v>
      </c>
      <c r="HF60" s="88">
        <v>19286</v>
      </c>
      <c r="HG60" s="88">
        <v>19363</v>
      </c>
      <c r="HH60" s="88">
        <v>19377</v>
      </c>
      <c r="HI60" s="88">
        <v>19377</v>
      </c>
      <c r="HJ60" s="161">
        <v>16091.269801072411</v>
      </c>
      <c r="HK60" s="162">
        <v>14992.856822174082</v>
      </c>
      <c r="HL60" s="162">
        <v>18391.875414143407</v>
      </c>
      <c r="HM60" s="162">
        <v>18414.325618397528</v>
      </c>
      <c r="HN60" s="162">
        <v>18380.896822174083</v>
      </c>
      <c r="HO60" s="163">
        <v>18419.067553881399</v>
      </c>
      <c r="HP60" s="22">
        <v>16176.089572192514</v>
      </c>
      <c r="HQ60" s="20">
        <v>15066.942967705549</v>
      </c>
      <c r="HR60" s="20">
        <v>18545.18302327333</v>
      </c>
      <c r="HS60" s="20">
        <v>18607.757720008656</v>
      </c>
      <c r="HT60" s="20">
        <v>18623.422459893049</v>
      </c>
      <c r="HU60" s="20">
        <v>18623.422459893049</v>
      </c>
      <c r="HV60" s="22">
        <v>16095.591877496672</v>
      </c>
      <c r="HW60" s="20">
        <v>14817.298945187025</v>
      </c>
      <c r="HX60" s="20">
        <v>18758.943819052074</v>
      </c>
      <c r="HY60" s="20">
        <v>18846.813850409399</v>
      </c>
      <c r="HZ60" s="20">
        <v>18819.701304627539</v>
      </c>
      <c r="IA60" s="20">
        <v>18864.824900133157</v>
      </c>
      <c r="IB60" s="22">
        <v>19301.435629784271</v>
      </c>
      <c r="IC60" s="20">
        <v>18017.092813751038</v>
      </c>
      <c r="ID60" s="20">
        <v>22040.367367149203</v>
      </c>
      <c r="IE60" s="20">
        <v>22229.087597211539</v>
      </c>
      <c r="IF60" s="20">
        <v>22232.838723661542</v>
      </c>
      <c r="IG60" s="185">
        <v>22265.625608907445</v>
      </c>
      <c r="IH60" s="20">
        <v>19642.095076400677</v>
      </c>
      <c r="II60" s="20">
        <v>17982.549352439906</v>
      </c>
      <c r="IJ60" s="20">
        <v>22282.990513698311</v>
      </c>
      <c r="IK60" s="20">
        <v>22369.646722479167</v>
      </c>
      <c r="IL60" s="20">
        <v>22379.869170078895</v>
      </c>
      <c r="IM60" s="20">
        <v>22382.192699490661</v>
      </c>
      <c r="IN60" s="100">
        <v>16142.480982567355</v>
      </c>
      <c r="IO60" s="88">
        <v>14608.579583134084</v>
      </c>
      <c r="IP60" s="88">
        <v>18727.559024066635</v>
      </c>
      <c r="IQ60" s="88">
        <v>18865.539173109421</v>
      </c>
      <c r="IR60" s="88">
        <v>18877.826465927101</v>
      </c>
      <c r="IS60" s="88">
        <v>18877.826465927101</v>
      </c>
      <c r="IT60" s="100">
        <v>16451.186732186732</v>
      </c>
      <c r="IU60" s="88">
        <v>14948.981302655722</v>
      </c>
      <c r="IV60" s="88">
        <v>18925.913876945127</v>
      </c>
      <c r="IW60" s="88">
        <v>19123.71348852705</v>
      </c>
      <c r="IX60" s="88">
        <v>19128.847565969518</v>
      </c>
      <c r="IY60" s="88">
        <v>19099.230841230841</v>
      </c>
      <c r="IZ60" s="100">
        <v>17310.578212290504</v>
      </c>
      <c r="JA60" s="88">
        <v>15792.087317426951</v>
      </c>
      <c r="JB60" s="88">
        <v>19899.590544956256</v>
      </c>
      <c r="JC60" s="88">
        <v>20006.596834264434</v>
      </c>
      <c r="JD60" s="88">
        <v>20006.596834264434</v>
      </c>
      <c r="JE60" s="88">
        <v>20006.596834264434</v>
      </c>
    </row>
    <row r="61" spans="1:265" x14ac:dyDescent="0.2">
      <c r="A61" s="15" t="s">
        <v>69</v>
      </c>
      <c r="B61" s="32">
        <v>29127</v>
      </c>
      <c r="C61" s="51">
        <v>30729</v>
      </c>
      <c r="D61" s="78">
        <v>30978</v>
      </c>
      <c r="E61" s="78">
        <v>29033</v>
      </c>
      <c r="F61" s="78">
        <v>28875</v>
      </c>
      <c r="G61" s="78">
        <v>28158</v>
      </c>
      <c r="H61" s="78">
        <v>26335</v>
      </c>
      <c r="I61" s="78">
        <v>24737</v>
      </c>
      <c r="J61" s="78">
        <v>24033</v>
      </c>
      <c r="K61" s="78">
        <v>23263</v>
      </c>
      <c r="L61" s="78">
        <v>21543</v>
      </c>
      <c r="M61" s="10">
        <v>11835</v>
      </c>
      <c r="N61" s="5">
        <v>14011</v>
      </c>
      <c r="O61" s="77">
        <v>15366</v>
      </c>
      <c r="P61" s="77">
        <v>15210</v>
      </c>
      <c r="Q61" s="77">
        <v>15172</v>
      </c>
      <c r="R61" s="77">
        <v>14945</v>
      </c>
      <c r="S61" s="77">
        <v>14459</v>
      </c>
      <c r="T61" s="77">
        <v>13139</v>
      </c>
      <c r="U61" s="78">
        <v>12419</v>
      </c>
      <c r="V61" s="78">
        <v>12193</v>
      </c>
      <c r="W61" s="78">
        <v>11342</v>
      </c>
      <c r="X61" s="12">
        <f t="shared" si="15"/>
        <v>12457</v>
      </c>
      <c r="Y61" s="5">
        <v>6569</v>
      </c>
      <c r="Z61" s="5">
        <v>2893</v>
      </c>
      <c r="AA61" s="5">
        <v>1528</v>
      </c>
      <c r="AB61" s="5">
        <v>826</v>
      </c>
      <c r="AC61" s="5">
        <v>641</v>
      </c>
      <c r="AD61" s="12">
        <f t="shared" si="16"/>
        <v>14323</v>
      </c>
      <c r="AE61" s="5">
        <v>8010</v>
      </c>
      <c r="AF61" s="5">
        <v>2989</v>
      </c>
      <c r="AG61" s="5">
        <v>1789</v>
      </c>
      <c r="AH61" s="5">
        <v>905</v>
      </c>
      <c r="AI61" s="5">
        <v>630</v>
      </c>
      <c r="AJ61" s="99">
        <v>16649</v>
      </c>
      <c r="AK61" s="77">
        <v>9920</v>
      </c>
      <c r="AL61" s="77">
        <v>3061</v>
      </c>
      <c r="AM61" s="77">
        <v>1994</v>
      </c>
      <c r="AN61" s="77">
        <v>997</v>
      </c>
      <c r="AO61" s="90">
        <v>677</v>
      </c>
      <c r="AP61" s="77">
        <v>16604</v>
      </c>
      <c r="AQ61" s="77">
        <v>10895</v>
      </c>
      <c r="AR61" s="77">
        <v>2511</v>
      </c>
      <c r="AS61" s="77">
        <v>1713</v>
      </c>
      <c r="AT61" s="77">
        <v>859</v>
      </c>
      <c r="AU61" s="77">
        <v>626</v>
      </c>
      <c r="AV61" s="99">
        <v>16193</v>
      </c>
      <c r="AW61" s="77">
        <v>10448</v>
      </c>
      <c r="AX61" s="77">
        <v>2517</v>
      </c>
      <c r="AY61" s="77">
        <v>1710</v>
      </c>
      <c r="AZ61" s="77">
        <v>888</v>
      </c>
      <c r="BA61" s="90">
        <v>630</v>
      </c>
      <c r="BB61" s="77">
        <v>16203</v>
      </c>
      <c r="BC61" s="77">
        <v>10212</v>
      </c>
      <c r="BD61" s="77">
        <v>2636</v>
      </c>
      <c r="BE61" s="77">
        <v>1763</v>
      </c>
      <c r="BF61" s="77">
        <v>907</v>
      </c>
      <c r="BG61" s="90">
        <v>685</v>
      </c>
      <c r="BH61" s="77">
        <v>15533</v>
      </c>
      <c r="BI61" s="77">
        <v>9631</v>
      </c>
      <c r="BJ61" s="77">
        <v>2556</v>
      </c>
      <c r="BK61" s="77">
        <v>1726</v>
      </c>
      <c r="BL61" s="77">
        <v>893</v>
      </c>
      <c r="BM61" s="90">
        <v>727</v>
      </c>
      <c r="BN61" s="77">
        <v>13902</v>
      </c>
      <c r="BO61" s="77">
        <v>8356</v>
      </c>
      <c r="BP61" s="77">
        <v>2437</v>
      </c>
      <c r="BQ61" s="77">
        <v>1667</v>
      </c>
      <c r="BR61" s="77">
        <v>781</v>
      </c>
      <c r="BS61" s="77">
        <v>661</v>
      </c>
      <c r="BT61" s="99">
        <v>13173</v>
      </c>
      <c r="BU61" s="77">
        <v>7865</v>
      </c>
      <c r="BV61" s="77">
        <v>2224</v>
      </c>
      <c r="BW61" s="77">
        <v>1609</v>
      </c>
      <c r="BX61" s="77">
        <v>788</v>
      </c>
      <c r="BY61" s="90">
        <v>687</v>
      </c>
      <c r="BZ61" s="99">
        <v>12899</v>
      </c>
      <c r="CA61" s="77">
        <v>7513</v>
      </c>
      <c r="CB61" s="77">
        <v>2364</v>
      </c>
      <c r="CC61" s="77">
        <v>1581</v>
      </c>
      <c r="CD61" s="77">
        <v>800</v>
      </c>
      <c r="CE61" s="77">
        <v>641</v>
      </c>
      <c r="CF61" s="99">
        <v>11389</v>
      </c>
      <c r="CG61" s="77">
        <v>6687</v>
      </c>
      <c r="CH61" s="77">
        <v>1990</v>
      </c>
      <c r="CI61" s="77">
        <v>1418</v>
      </c>
      <c r="CJ61" s="77">
        <v>719</v>
      </c>
      <c r="CK61" s="77">
        <v>575</v>
      </c>
      <c r="CL61" s="10">
        <v>10049.669965895675</v>
      </c>
      <c r="CM61" s="5">
        <v>10364.68265146763</v>
      </c>
      <c r="CN61" s="77">
        <v>11075</v>
      </c>
      <c r="CO61" s="77">
        <v>10871.883543986232</v>
      </c>
      <c r="CP61" s="77">
        <v>11591.659042777939</v>
      </c>
      <c r="CQ61" s="77">
        <v>11370.538654341337</v>
      </c>
      <c r="CR61" s="77">
        <v>12218.875662883023</v>
      </c>
      <c r="CS61" s="77">
        <v>12527.366490376271</v>
      </c>
      <c r="CT61" s="77">
        <v>13008.678113229947</v>
      </c>
      <c r="CU61" s="78">
        <v>13094.736066176807</v>
      </c>
      <c r="CV61" s="78">
        <v>13600.764653627908</v>
      </c>
      <c r="CW61" s="10">
        <v>10146.445583409813</v>
      </c>
      <c r="CX61" s="5">
        <v>10204.330300351226</v>
      </c>
      <c r="CY61" s="77">
        <v>10981</v>
      </c>
      <c r="CZ61" s="77">
        <v>10785.935279175545</v>
      </c>
      <c r="DA61" s="77">
        <v>11518.806157382729</v>
      </c>
      <c r="DB61" s="77">
        <v>11301.219662851365</v>
      </c>
      <c r="DC61" s="77">
        <v>16390.668296909134</v>
      </c>
      <c r="DD61" s="77">
        <v>16869.541906568142</v>
      </c>
      <c r="DE61" s="77">
        <v>12939.663482295358</v>
      </c>
      <c r="DF61" s="78">
        <v>13013.413376602644</v>
      </c>
      <c r="DG61" s="78">
        <v>13591.243374313781</v>
      </c>
      <c r="DH61" s="10">
        <v>4700.0081519455416</v>
      </c>
      <c r="DI61" s="5">
        <v>5103.8099350510311</v>
      </c>
      <c r="DJ61" s="77">
        <v>5007</v>
      </c>
      <c r="DK61" s="77">
        <v>4853.6430637738331</v>
      </c>
      <c r="DL61" s="77">
        <v>4891.0768520959664</v>
      </c>
      <c r="DM61" s="77">
        <v>5082.7091334894612</v>
      </c>
      <c r="DN61" s="77">
        <v>5140.52638495055</v>
      </c>
      <c r="DO61" s="77">
        <v>5309.9797549280765</v>
      </c>
      <c r="DP61" s="77">
        <v>5247.4266849182704</v>
      </c>
      <c r="DQ61" s="78">
        <v>5451.0633970310837</v>
      </c>
      <c r="DR61" s="78">
        <v>5691.2339975312998</v>
      </c>
      <c r="DS61" s="10">
        <v>3759.8110444177669</v>
      </c>
      <c r="DT61" s="5">
        <v>4790.5164418851346</v>
      </c>
      <c r="DU61" s="5">
        <v>3825.4636332299206</v>
      </c>
      <c r="DV61" s="5">
        <v>1921.4181937172775</v>
      </c>
      <c r="DW61" s="5">
        <v>809.59079903147699</v>
      </c>
      <c r="DX61" s="5">
        <v>1035.7285491419657</v>
      </c>
      <c r="DY61" s="10">
        <v>4422.9804510228305</v>
      </c>
      <c r="DZ61" s="5">
        <v>5559.0039950062419</v>
      </c>
      <c r="EA61" s="5">
        <v>4737.8939444630314</v>
      </c>
      <c r="EB61" s="5">
        <v>2155.9569591950813</v>
      </c>
      <c r="EC61" s="5">
        <v>591.42762430939229</v>
      </c>
      <c r="ED61" s="5">
        <v>426.84603174603177</v>
      </c>
      <c r="EE61" s="99">
        <v>4236</v>
      </c>
      <c r="EF61" s="77">
        <v>5113</v>
      </c>
      <c r="EG61" s="77">
        <v>4553</v>
      </c>
      <c r="EH61" s="77">
        <v>2359</v>
      </c>
      <c r="EI61" s="77">
        <v>707</v>
      </c>
      <c r="EJ61" s="90">
        <v>675</v>
      </c>
      <c r="EK61" s="77">
        <v>4084.5951577933029</v>
      </c>
      <c r="EL61" s="77">
        <v>4848.6440569068382</v>
      </c>
      <c r="EM61" s="77">
        <v>4337.8530465949825</v>
      </c>
      <c r="EN61" s="77">
        <v>2061.0945709281959</v>
      </c>
      <c r="EO61" s="77">
        <v>485.37136204889407</v>
      </c>
      <c r="EP61" s="77">
        <v>247.12939297124601</v>
      </c>
      <c r="EQ61" s="10">
        <v>4159.3545359105783</v>
      </c>
      <c r="ER61" s="5">
        <v>4963.5519716692188</v>
      </c>
      <c r="ES61" s="5">
        <v>4454.5113230035759</v>
      </c>
      <c r="ET61" s="5">
        <v>2097.3456140350877</v>
      </c>
      <c r="EU61" s="5">
        <v>567.58333333333337</v>
      </c>
      <c r="EV61" s="5">
        <v>302.78888888888889</v>
      </c>
      <c r="EW61" s="10">
        <v>4367.3238289205701</v>
      </c>
      <c r="EX61" s="5">
        <v>5222.8872894633769</v>
      </c>
      <c r="EY61" s="5">
        <v>4726.5022761760247</v>
      </c>
      <c r="EZ61" s="5">
        <v>2474.9052750992628</v>
      </c>
      <c r="FA61" s="5">
        <v>486.12458654906283</v>
      </c>
      <c r="FB61" s="5">
        <v>239.98540145985402</v>
      </c>
      <c r="FC61" s="10">
        <v>4378.5984677782781</v>
      </c>
      <c r="FD61" s="5">
        <v>5230.0233620600147</v>
      </c>
      <c r="FE61" s="5">
        <v>4861.952660406886</v>
      </c>
      <c r="FF61" s="5">
        <v>2617.5955967555042</v>
      </c>
      <c r="FG61" s="5">
        <v>531.75475923852184</v>
      </c>
      <c r="FH61" s="184">
        <v>305.96561210453922</v>
      </c>
      <c r="FI61" s="5">
        <v>4579.6665228024749</v>
      </c>
      <c r="FJ61" s="5">
        <v>5422.9107228338917</v>
      </c>
      <c r="FK61" s="5">
        <v>5275.3159622486664</v>
      </c>
      <c r="FL61" s="5">
        <v>2923.5284943011397</v>
      </c>
      <c r="FM61" s="5">
        <v>636.47759282970549</v>
      </c>
      <c r="FN61" s="5">
        <v>190.81089258698941</v>
      </c>
      <c r="FO61" s="10">
        <v>4641.9898276778258</v>
      </c>
      <c r="FP61" s="5">
        <v>5528.2882390336936</v>
      </c>
      <c r="FQ61" s="5">
        <v>5417.5409172661866</v>
      </c>
      <c r="FR61" s="5">
        <v>2998.3642013673089</v>
      </c>
      <c r="FS61" s="5">
        <v>778.71573604060916</v>
      </c>
      <c r="FT61" s="184">
        <v>265.41193595342065</v>
      </c>
      <c r="FU61" s="99">
        <v>4760.4584076284982</v>
      </c>
      <c r="FV61" s="77">
        <v>5748.7179555437242</v>
      </c>
      <c r="FW61" s="77">
        <v>5505.046954314721</v>
      </c>
      <c r="FX61" s="77">
        <v>2905.1378874130296</v>
      </c>
      <c r="FY61" s="77">
        <v>616.69875000000002</v>
      </c>
      <c r="FZ61" s="77">
        <v>178.97347893915756</v>
      </c>
      <c r="GA61" s="99">
        <v>4957.7041882518215</v>
      </c>
      <c r="GB61" s="77">
        <v>5885.328248841035</v>
      </c>
      <c r="GC61" s="77">
        <v>5859.1743718592961</v>
      </c>
      <c r="GD61" s="77">
        <v>3356.7905500705219</v>
      </c>
      <c r="GE61" s="77">
        <v>806.95132127955492</v>
      </c>
      <c r="GF61" s="77">
        <v>188.20695652173913</v>
      </c>
      <c r="GG61" s="10">
        <v>5349.6618139501334</v>
      </c>
      <c r="GH61" s="5">
        <v>5260.8727164165994</v>
      </c>
      <c r="GI61" s="77">
        <v>6068</v>
      </c>
      <c r="GJ61" s="77">
        <v>6018.2404802123992</v>
      </c>
      <c r="GK61" s="77">
        <v>6700.5821906819729</v>
      </c>
      <c r="GL61" s="77">
        <v>6287.8295208518757</v>
      </c>
      <c r="GM61" s="77">
        <v>7078.3492779324733</v>
      </c>
      <c r="GN61" s="77">
        <v>7217.3867354481945</v>
      </c>
      <c r="GO61" s="77">
        <v>7761.251428311677</v>
      </c>
      <c r="GP61" s="78">
        <v>7643.6726691457234</v>
      </c>
      <c r="GQ61" s="78">
        <v>7909.5306560966083</v>
      </c>
      <c r="GR61" s="10">
        <v>6386.6345389920461</v>
      </c>
      <c r="GS61" s="5">
        <v>5355.9291415246789</v>
      </c>
      <c r="GT61" s="5">
        <v>6320.9819501798929</v>
      </c>
      <c r="GU61" s="5">
        <v>8225.0273896925355</v>
      </c>
      <c r="GV61" s="5">
        <v>9336.8547843783363</v>
      </c>
      <c r="GW61" s="5">
        <v>9110.7170342678473</v>
      </c>
      <c r="GX61" s="10">
        <v>5781.349849328396</v>
      </c>
      <c r="GY61" s="5">
        <v>4645.3263053449846</v>
      </c>
      <c r="GZ61" s="5">
        <v>5466.4363558881951</v>
      </c>
      <c r="HA61" s="5">
        <v>8048.3733411561452</v>
      </c>
      <c r="HB61" s="5">
        <v>9612.9026760418346</v>
      </c>
      <c r="HC61" s="5">
        <v>9777.4842686051943</v>
      </c>
      <c r="HD61" s="99">
        <v>6745</v>
      </c>
      <c r="HE61" s="77">
        <v>5867</v>
      </c>
      <c r="HF61" s="77">
        <v>6427</v>
      </c>
      <c r="HG61" s="77">
        <v>8622</v>
      </c>
      <c r="HH61" s="77">
        <v>10273</v>
      </c>
      <c r="HI61" s="77">
        <v>10306</v>
      </c>
      <c r="HJ61" s="135">
        <v>6701.3401213822417</v>
      </c>
      <c r="HK61" s="136">
        <v>5937.2912222687064</v>
      </c>
      <c r="HL61" s="136">
        <v>6448.082232580562</v>
      </c>
      <c r="HM61" s="136">
        <v>8724.8407082473495</v>
      </c>
      <c r="HN61" s="136">
        <v>10300.56391712665</v>
      </c>
      <c r="HO61" s="137">
        <v>10538.805886204298</v>
      </c>
      <c r="HP61" s="10">
        <v>7359.4516214721507</v>
      </c>
      <c r="HQ61" s="5">
        <v>6555.2541857135102</v>
      </c>
      <c r="HR61" s="5">
        <v>7064.2948343791531</v>
      </c>
      <c r="HS61" s="5">
        <v>9421.4605433476409</v>
      </c>
      <c r="HT61" s="5">
        <v>10951.222824049395</v>
      </c>
      <c r="HU61" s="5">
        <v>11216.017268493841</v>
      </c>
      <c r="HV61" s="10">
        <v>6933.8958339307947</v>
      </c>
      <c r="HW61" s="5">
        <v>6078.3323733879879</v>
      </c>
      <c r="HX61" s="5">
        <v>6574.7173866753401</v>
      </c>
      <c r="HY61" s="5">
        <v>8826.3143877521015</v>
      </c>
      <c r="HZ61" s="5">
        <v>10815.095076302301</v>
      </c>
      <c r="IA61" s="5">
        <v>11061.234261391512</v>
      </c>
      <c r="IB61" s="10">
        <v>12012.069829130856</v>
      </c>
      <c r="IC61" s="5">
        <v>11160.644934849119</v>
      </c>
      <c r="ID61" s="5">
        <v>11528.715636502249</v>
      </c>
      <c r="IE61" s="5">
        <v>13773.072700153631</v>
      </c>
      <c r="IF61" s="5">
        <v>15858.913537670613</v>
      </c>
      <c r="IG61" s="184">
        <v>16084.702684804595</v>
      </c>
      <c r="IH61" s="5">
        <v>12289.875383765666</v>
      </c>
      <c r="II61" s="5">
        <v>11446.631183734251</v>
      </c>
      <c r="IJ61" s="5">
        <v>11594.225944319474</v>
      </c>
      <c r="IK61" s="5">
        <v>13946.013412267002</v>
      </c>
      <c r="IL61" s="5">
        <v>16233.064313738436</v>
      </c>
      <c r="IM61" s="5">
        <v>16678.731013981153</v>
      </c>
      <c r="IN61" s="99">
        <v>8297.6736546175325</v>
      </c>
      <c r="IO61" s="77">
        <v>7411.3752432616648</v>
      </c>
      <c r="IP61" s="77">
        <v>7522.1225650291717</v>
      </c>
      <c r="IQ61" s="77">
        <v>9941.2992809280495</v>
      </c>
      <c r="IR61" s="77">
        <v>12160.947746254749</v>
      </c>
      <c r="IS61" s="77">
        <v>12674.251546341937</v>
      </c>
      <c r="IT61" s="99">
        <v>8252.9549689741471</v>
      </c>
      <c r="IU61" s="77">
        <v>7264.6954210589201</v>
      </c>
      <c r="IV61" s="77">
        <v>7508.3664222879233</v>
      </c>
      <c r="IW61" s="77">
        <v>10108.275489189615</v>
      </c>
      <c r="IX61" s="77">
        <v>12396.714626602645</v>
      </c>
      <c r="IY61" s="77">
        <v>12834.439897663487</v>
      </c>
      <c r="IZ61" s="99">
        <v>8633.5391860619602</v>
      </c>
      <c r="JA61" s="77">
        <v>7705.9151254727458</v>
      </c>
      <c r="JB61" s="77">
        <v>7732.0690024544847</v>
      </c>
      <c r="JC61" s="77">
        <v>10234.452824243259</v>
      </c>
      <c r="JD61" s="77">
        <v>12784.292053034225</v>
      </c>
      <c r="JE61" s="77">
        <v>13403.036417792042</v>
      </c>
    </row>
    <row r="62" spans="1:265" x14ac:dyDescent="0.2">
      <c r="A62" s="15" t="s">
        <v>70</v>
      </c>
      <c r="B62" s="32">
        <v>56284</v>
      </c>
      <c r="C62" s="51">
        <v>61151</v>
      </c>
      <c r="D62" s="78">
        <v>61836</v>
      </c>
      <c r="E62" s="78">
        <v>60370</v>
      </c>
      <c r="F62" s="78">
        <v>59810</v>
      </c>
      <c r="G62" s="78">
        <v>59036</v>
      </c>
      <c r="H62" s="78">
        <v>57782</v>
      </c>
      <c r="I62" s="78">
        <v>54389</v>
      </c>
      <c r="J62" s="78">
        <v>52049</v>
      </c>
      <c r="K62" s="78">
        <v>51748</v>
      </c>
      <c r="L62" s="78">
        <v>49289</v>
      </c>
      <c r="M62" s="10">
        <v>36325</v>
      </c>
      <c r="N62" s="5">
        <v>43041</v>
      </c>
      <c r="O62" s="77">
        <v>43435</v>
      </c>
      <c r="P62" s="77">
        <v>43531</v>
      </c>
      <c r="Q62" s="77">
        <v>42629</v>
      </c>
      <c r="R62" s="77">
        <v>44156</v>
      </c>
      <c r="S62" s="77">
        <v>44567</v>
      </c>
      <c r="T62" s="77">
        <v>39935</v>
      </c>
      <c r="U62" s="78">
        <v>37062</v>
      </c>
      <c r="V62" s="78">
        <v>38303</v>
      </c>
      <c r="W62" s="78">
        <v>35591</v>
      </c>
      <c r="X62" s="12">
        <f t="shared" si="15"/>
        <v>33813</v>
      </c>
      <c r="Y62" s="5">
        <v>16610</v>
      </c>
      <c r="Z62" s="5">
        <v>7910</v>
      </c>
      <c r="AA62" s="5">
        <v>5121</v>
      </c>
      <c r="AB62" s="5">
        <v>3028</v>
      </c>
      <c r="AC62" s="5">
        <v>1144</v>
      </c>
      <c r="AD62" s="12">
        <f t="shared" si="16"/>
        <v>40408</v>
      </c>
      <c r="AE62" s="5">
        <v>21971</v>
      </c>
      <c r="AF62" s="5">
        <v>8017</v>
      </c>
      <c r="AG62" s="5">
        <v>5393</v>
      </c>
      <c r="AH62" s="5">
        <v>3500</v>
      </c>
      <c r="AI62" s="5">
        <v>1527</v>
      </c>
      <c r="AJ62" s="99">
        <v>42795</v>
      </c>
      <c r="AK62" s="77">
        <v>22481</v>
      </c>
      <c r="AL62" s="77">
        <v>8499</v>
      </c>
      <c r="AM62" s="77">
        <v>6133</v>
      </c>
      <c r="AN62" s="77">
        <v>3614</v>
      </c>
      <c r="AO62" s="90">
        <v>2068</v>
      </c>
      <c r="AP62" s="77">
        <v>43934</v>
      </c>
      <c r="AQ62" s="77">
        <v>25078</v>
      </c>
      <c r="AR62" s="77">
        <v>7790</v>
      </c>
      <c r="AS62" s="77">
        <v>5680</v>
      </c>
      <c r="AT62" s="77">
        <v>3477</v>
      </c>
      <c r="AU62" s="77">
        <v>1909</v>
      </c>
      <c r="AV62" s="99">
        <v>43379</v>
      </c>
      <c r="AW62" s="77">
        <v>23666</v>
      </c>
      <c r="AX62" s="77">
        <v>7743</v>
      </c>
      <c r="AY62" s="77">
        <v>5818</v>
      </c>
      <c r="AZ62" s="77">
        <v>3853</v>
      </c>
      <c r="BA62" s="90">
        <v>2299</v>
      </c>
      <c r="BB62" s="77">
        <v>46654</v>
      </c>
      <c r="BC62" s="77">
        <v>24287</v>
      </c>
      <c r="BD62" s="77">
        <v>7722</v>
      </c>
      <c r="BE62" s="77">
        <v>6424</v>
      </c>
      <c r="BF62" s="77">
        <v>4844</v>
      </c>
      <c r="BG62" s="90">
        <v>3377</v>
      </c>
      <c r="BH62" s="77">
        <v>45023</v>
      </c>
      <c r="BI62" s="77">
        <v>24156</v>
      </c>
      <c r="BJ62" s="77">
        <v>7712</v>
      </c>
      <c r="BK62" s="77">
        <v>6049</v>
      </c>
      <c r="BL62" s="77">
        <v>4254</v>
      </c>
      <c r="BM62" s="90">
        <v>2852</v>
      </c>
      <c r="BN62" s="77">
        <v>38657</v>
      </c>
      <c r="BO62" s="77">
        <v>21688</v>
      </c>
      <c r="BP62" s="77">
        <v>7210</v>
      </c>
      <c r="BQ62" s="77">
        <v>5281</v>
      </c>
      <c r="BR62" s="77">
        <v>2794</v>
      </c>
      <c r="BS62" s="77">
        <v>1684</v>
      </c>
      <c r="BT62" s="99">
        <v>36473</v>
      </c>
      <c r="BU62" s="77">
        <v>20167</v>
      </c>
      <c r="BV62" s="77">
        <v>6639</v>
      </c>
      <c r="BW62" s="77">
        <v>4995</v>
      </c>
      <c r="BX62" s="77">
        <v>2655</v>
      </c>
      <c r="BY62" s="90">
        <v>2017</v>
      </c>
      <c r="BZ62" s="99">
        <v>36551</v>
      </c>
      <c r="CA62" s="77">
        <v>20859</v>
      </c>
      <c r="CB62" s="77">
        <v>6549</v>
      </c>
      <c r="CC62" s="77">
        <v>4766</v>
      </c>
      <c r="CD62" s="77">
        <v>2534</v>
      </c>
      <c r="CE62" s="77">
        <v>1843</v>
      </c>
      <c r="CF62" s="99">
        <v>33914</v>
      </c>
      <c r="CG62" s="77">
        <v>19172</v>
      </c>
      <c r="CH62" s="77">
        <v>6206</v>
      </c>
      <c r="CI62" s="77">
        <v>4555</v>
      </c>
      <c r="CJ62" s="77">
        <v>2207</v>
      </c>
      <c r="CK62" s="77">
        <v>1774</v>
      </c>
      <c r="CL62" s="10">
        <v>10300.836695504539</v>
      </c>
      <c r="CM62" s="5">
        <v>10732.380921958804</v>
      </c>
      <c r="CN62" s="77">
        <v>11065</v>
      </c>
      <c r="CO62" s="77">
        <v>11922.037591099293</v>
      </c>
      <c r="CP62" s="77">
        <v>12468.371771676048</v>
      </c>
      <c r="CQ62" s="77">
        <v>12815.757836817525</v>
      </c>
      <c r="CR62" s="77">
        <v>13329.943486228023</v>
      </c>
      <c r="CS62" s="77">
        <v>13347.529272495905</v>
      </c>
      <c r="CT62" s="77">
        <v>12845.209643416985</v>
      </c>
      <c r="CU62" s="78">
        <v>13225.615969781724</v>
      </c>
      <c r="CV62" s="78">
        <v>12932.667731373318</v>
      </c>
      <c r="CW62" s="10">
        <v>10672.595036773577</v>
      </c>
      <c r="CX62" s="5">
        <v>10836.340099339553</v>
      </c>
      <c r="CY62" s="77">
        <v>11094</v>
      </c>
      <c r="CZ62" s="77">
        <v>11906.300038864736</v>
      </c>
      <c r="DA62" s="77">
        <v>12496.609236944416</v>
      </c>
      <c r="DB62" s="77">
        <v>12783.867773547974</v>
      </c>
      <c r="DC62" s="77">
        <v>16733.551819500106</v>
      </c>
      <c r="DD62" s="77">
        <v>17223.619376968512</v>
      </c>
      <c r="DE62" s="77">
        <v>12882.885633994722</v>
      </c>
      <c r="DF62" s="78">
        <v>13280.507021505222</v>
      </c>
      <c r="DG62" s="78">
        <v>13005.174426366444</v>
      </c>
      <c r="DH62" s="10">
        <v>3881.6444872677221</v>
      </c>
      <c r="DI62" s="5">
        <v>4664.9015357449871</v>
      </c>
      <c r="DJ62" s="77">
        <v>4971</v>
      </c>
      <c r="DK62" s="77">
        <v>5224.1169051939996</v>
      </c>
      <c r="DL62" s="77">
        <v>5350.1288794013462</v>
      </c>
      <c r="DM62" s="77">
        <v>5654.5045746897367</v>
      </c>
      <c r="DN62" s="77">
        <v>6048.3879103372446</v>
      </c>
      <c r="DO62" s="77">
        <v>6083.4879929886065</v>
      </c>
      <c r="DP62" s="77">
        <v>6201.6782418649827</v>
      </c>
      <c r="DQ62" s="78">
        <v>6472.4544552646003</v>
      </c>
      <c r="DR62" s="78">
        <v>6619.8057935995057</v>
      </c>
      <c r="DS62" s="10">
        <v>4011.4654718599354</v>
      </c>
      <c r="DT62" s="5">
        <v>5663.7220951234194</v>
      </c>
      <c r="DU62" s="5">
        <v>3856.8902654867256</v>
      </c>
      <c r="DV62" s="5">
        <v>1651.9398554969732</v>
      </c>
      <c r="DW62" s="5">
        <v>723.31439894319681</v>
      </c>
      <c r="DX62" s="5">
        <v>356.18531468531467</v>
      </c>
      <c r="DY62" s="10">
        <v>4689.0970847356957</v>
      </c>
      <c r="DZ62" s="5">
        <v>6284.9530289927634</v>
      </c>
      <c r="EA62" s="5">
        <v>4634.7153548708993</v>
      </c>
      <c r="EB62" s="5">
        <v>2149.8056740218803</v>
      </c>
      <c r="EC62" s="5">
        <v>635.89571428571423</v>
      </c>
      <c r="ED62" s="5">
        <v>271.30451866404712</v>
      </c>
      <c r="EE62" s="99">
        <v>4814</v>
      </c>
      <c r="EF62" s="77">
        <v>6390</v>
      </c>
      <c r="EG62" s="77">
        <v>4839</v>
      </c>
      <c r="EH62" s="77">
        <v>2444</v>
      </c>
      <c r="EI62" s="77">
        <v>1137</v>
      </c>
      <c r="EJ62" s="90">
        <v>1032</v>
      </c>
      <c r="EK62" s="77">
        <v>5106.5094232257479</v>
      </c>
      <c r="EL62" s="77">
        <v>6765.3364702129356</v>
      </c>
      <c r="EM62" s="77">
        <v>4927.4236200256737</v>
      </c>
      <c r="EN62" s="77">
        <v>2258.205281690141</v>
      </c>
      <c r="EO62" s="77">
        <v>749.87891860799539</v>
      </c>
      <c r="EP62" s="77">
        <v>455.58512310110007</v>
      </c>
      <c r="EQ62" s="10">
        <v>5168.2718366029649</v>
      </c>
      <c r="ER62" s="5">
        <v>6964.7443589960285</v>
      </c>
      <c r="ES62" s="5">
        <v>5417.3169314219294</v>
      </c>
      <c r="ET62" s="5">
        <v>2454.4281540048128</v>
      </c>
      <c r="EU62" s="5">
        <v>672.47832857513629</v>
      </c>
      <c r="EV62" s="5">
        <v>239.06785558938668</v>
      </c>
      <c r="EW62" s="10">
        <v>5322.5882239465</v>
      </c>
      <c r="EX62" s="5">
        <v>7453.5139374974269</v>
      </c>
      <c r="EY62" s="5">
        <v>5895.3342398342402</v>
      </c>
      <c r="EZ62" s="5">
        <v>2530.3792029887918</v>
      </c>
      <c r="FA62" s="5">
        <v>852.7417423616846</v>
      </c>
      <c r="FB62" s="5">
        <v>410.69884512881254</v>
      </c>
      <c r="FC62" s="10">
        <v>5916.6689914043936</v>
      </c>
      <c r="FD62" s="5">
        <v>7960.173580062924</v>
      </c>
      <c r="FE62" s="5">
        <v>6380.4094917012444</v>
      </c>
      <c r="FF62" s="5">
        <v>2967.8307158207967</v>
      </c>
      <c r="FG62" s="5">
        <v>1128.2353079454631</v>
      </c>
      <c r="FH62" s="184">
        <v>751.26086956521738</v>
      </c>
      <c r="FI62" s="5">
        <v>6150.8331220736218</v>
      </c>
      <c r="FJ62" s="5">
        <v>7934.9521394319436</v>
      </c>
      <c r="FK62" s="5">
        <v>6337.0454923717061</v>
      </c>
      <c r="FL62" s="5">
        <v>3031.7559174398789</v>
      </c>
      <c r="FM62" s="5">
        <v>1074.707229778096</v>
      </c>
      <c r="FN62" s="5">
        <v>579.56116389548697</v>
      </c>
      <c r="FO62" s="10">
        <v>6164.7007101143308</v>
      </c>
      <c r="FP62" s="5">
        <v>7996.7125997917392</v>
      </c>
      <c r="FQ62" s="5">
        <v>6681.923633077271</v>
      </c>
      <c r="FR62" s="5">
        <v>3242.3265265265263</v>
      </c>
      <c r="FS62" s="5">
        <v>970.05762711864406</v>
      </c>
      <c r="FT62" s="184">
        <v>219.73772930094199</v>
      </c>
      <c r="FU62" s="99">
        <v>6512.301277666822</v>
      </c>
      <c r="FV62" s="77">
        <v>8194.2809818303849</v>
      </c>
      <c r="FW62" s="77">
        <v>6787.523744083066</v>
      </c>
      <c r="FX62" s="77">
        <v>3755.1533780948384</v>
      </c>
      <c r="FY62" s="77">
        <v>1727.3630623520125</v>
      </c>
      <c r="FZ62" s="77">
        <v>206.68746608790016</v>
      </c>
      <c r="GA62" s="99">
        <v>6690.0478563425131</v>
      </c>
      <c r="GB62" s="77">
        <v>8457.7994992697677</v>
      </c>
      <c r="GC62" s="77">
        <v>6969.5670319046085</v>
      </c>
      <c r="GD62" s="77">
        <v>3789.2212952799123</v>
      </c>
      <c r="GE62" s="77">
        <v>1738.0280924331671</v>
      </c>
      <c r="GF62" s="77">
        <v>216.73449830890644</v>
      </c>
      <c r="GG62" s="10">
        <v>6419.1922082368164</v>
      </c>
      <c r="GH62" s="5">
        <v>6067.4793862138167</v>
      </c>
      <c r="GI62" s="77">
        <v>6094</v>
      </c>
      <c r="GJ62" s="77">
        <v>6697.9206859052938</v>
      </c>
      <c r="GK62" s="77">
        <v>7118.2428922747013</v>
      </c>
      <c r="GL62" s="77">
        <v>7161.2532621277887</v>
      </c>
      <c r="GM62" s="77">
        <v>7281.5555758907785</v>
      </c>
      <c r="GN62" s="77">
        <v>7264.0412795072989</v>
      </c>
      <c r="GO62" s="77">
        <v>6643.5314015520025</v>
      </c>
      <c r="GP62" s="78">
        <v>6753.1615145171236</v>
      </c>
      <c r="GQ62" s="78">
        <v>6312.8619377738123</v>
      </c>
      <c r="GR62" s="10">
        <v>6661.1295649136409</v>
      </c>
      <c r="GS62" s="5">
        <v>5008.8729416501574</v>
      </c>
      <c r="GT62" s="5">
        <v>6815.7047712868516</v>
      </c>
      <c r="GU62" s="5">
        <v>9020.6551812766029</v>
      </c>
      <c r="GV62" s="5">
        <v>9949.2806378303794</v>
      </c>
      <c r="GW62" s="5">
        <v>10316.409722088261</v>
      </c>
      <c r="GX62" s="10">
        <v>6147.2430146038578</v>
      </c>
      <c r="GY62" s="5">
        <v>4551.3870703467901</v>
      </c>
      <c r="GZ62" s="5">
        <v>6201.6247444686542</v>
      </c>
      <c r="HA62" s="5">
        <v>8686.5344253176736</v>
      </c>
      <c r="HB62" s="5">
        <v>10200.444385053839</v>
      </c>
      <c r="HC62" s="5">
        <v>10565.035580675507</v>
      </c>
      <c r="HD62" s="99">
        <v>6280</v>
      </c>
      <c r="HE62" s="77">
        <v>4704</v>
      </c>
      <c r="HF62" s="77">
        <v>6255</v>
      </c>
      <c r="HG62" s="77">
        <v>8650</v>
      </c>
      <c r="HH62" s="77">
        <v>9957</v>
      </c>
      <c r="HI62" s="77">
        <v>10062</v>
      </c>
      <c r="HJ62" s="135">
        <v>6799.7906156389881</v>
      </c>
      <c r="HK62" s="136">
        <v>5140.9635686518004</v>
      </c>
      <c r="HL62" s="136">
        <v>6978.8764188390624</v>
      </c>
      <c r="HM62" s="136">
        <v>9648.0947571745946</v>
      </c>
      <c r="HN62" s="136">
        <v>11156.42112025674</v>
      </c>
      <c r="HO62" s="137">
        <v>11450.714915763636</v>
      </c>
      <c r="HP62" s="10">
        <v>7328.337400341451</v>
      </c>
      <c r="HQ62" s="5">
        <v>5531.8648779483874</v>
      </c>
      <c r="HR62" s="5">
        <v>7079.2923055224865</v>
      </c>
      <c r="HS62" s="5">
        <v>10042.181082939604</v>
      </c>
      <c r="HT62" s="5">
        <v>11824.130908369279</v>
      </c>
      <c r="HU62" s="5">
        <v>12257.541381355029</v>
      </c>
      <c r="HV62" s="10">
        <v>7461.2795496014742</v>
      </c>
      <c r="HW62" s="5">
        <v>5330.3538360505472</v>
      </c>
      <c r="HX62" s="5">
        <v>6888.533533713734</v>
      </c>
      <c r="HY62" s="5">
        <v>10253.488570559182</v>
      </c>
      <c r="HZ62" s="5">
        <v>11931.12603118629</v>
      </c>
      <c r="IA62" s="5">
        <v>12373.168928419162</v>
      </c>
      <c r="IB62" s="10">
        <v>10816.882828095713</v>
      </c>
      <c r="IC62" s="5">
        <v>8773.378239437181</v>
      </c>
      <c r="ID62" s="5">
        <v>10353.142327798862</v>
      </c>
      <c r="IE62" s="5">
        <v>13765.721103679309</v>
      </c>
      <c r="IF62" s="5">
        <v>15605.316511554644</v>
      </c>
      <c r="IG62" s="184">
        <v>15982.290949934888</v>
      </c>
      <c r="IH62" s="5">
        <v>11072.786254894891</v>
      </c>
      <c r="II62" s="5">
        <v>9288.6672375365688</v>
      </c>
      <c r="IJ62" s="5">
        <v>10886.573884596806</v>
      </c>
      <c r="IK62" s="5">
        <v>14191.863459528633</v>
      </c>
      <c r="IL62" s="5">
        <v>16148.912147190416</v>
      </c>
      <c r="IM62" s="5">
        <v>16644.058213073025</v>
      </c>
      <c r="IN62" s="99">
        <v>6718.1849238803907</v>
      </c>
      <c r="IO62" s="77">
        <v>4886.1730342029823</v>
      </c>
      <c r="IP62" s="77">
        <v>6200.9620009174505</v>
      </c>
      <c r="IQ62" s="77">
        <v>9640.5591074681943</v>
      </c>
      <c r="IR62" s="77">
        <v>11912.828006876078</v>
      </c>
      <c r="IS62" s="77">
        <v>12663.14790469378</v>
      </c>
      <c r="IT62" s="99">
        <v>6768.2057438383999</v>
      </c>
      <c r="IU62" s="77">
        <v>5086.226039674837</v>
      </c>
      <c r="IV62" s="77">
        <v>6492.9832774221559</v>
      </c>
      <c r="IW62" s="77">
        <v>9525.3536434103844</v>
      </c>
      <c r="IX62" s="77">
        <v>11553.143959153209</v>
      </c>
      <c r="IY62" s="77">
        <v>13073.819555417322</v>
      </c>
      <c r="IZ62" s="99">
        <v>6315.126570023931</v>
      </c>
      <c r="JA62" s="77">
        <v>4547.3749270966764</v>
      </c>
      <c r="JB62" s="77">
        <v>6035.6073944618356</v>
      </c>
      <c r="JC62" s="77">
        <v>9215.9531310865314</v>
      </c>
      <c r="JD62" s="77">
        <v>11267.146333933277</v>
      </c>
      <c r="JE62" s="77">
        <v>12788.439928057538</v>
      </c>
    </row>
    <row r="63" spans="1:265" x14ac:dyDescent="0.2">
      <c r="A63" s="15" t="s">
        <v>71</v>
      </c>
      <c r="B63" s="32">
        <v>20541</v>
      </c>
      <c r="C63" s="51">
        <v>21439</v>
      </c>
      <c r="D63" s="78">
        <v>19184</v>
      </c>
      <c r="E63" s="78">
        <v>16814</v>
      </c>
      <c r="F63" s="78">
        <v>17816</v>
      </c>
      <c r="G63" s="78">
        <v>17024</v>
      </c>
      <c r="H63" s="78">
        <v>17342</v>
      </c>
      <c r="I63" s="78">
        <v>16543</v>
      </c>
      <c r="J63" s="78">
        <v>16406</v>
      </c>
      <c r="K63" s="78">
        <v>15388</v>
      </c>
      <c r="L63" s="78">
        <v>13804</v>
      </c>
      <c r="M63" s="10">
        <v>8385</v>
      </c>
      <c r="N63" s="5">
        <v>10144</v>
      </c>
      <c r="O63" s="77">
        <v>9725</v>
      </c>
      <c r="P63" s="77">
        <v>9242</v>
      </c>
      <c r="Q63" s="77">
        <v>9937</v>
      </c>
      <c r="R63" s="77">
        <v>9719</v>
      </c>
      <c r="S63" s="77">
        <v>9909</v>
      </c>
      <c r="T63" s="77">
        <v>9257</v>
      </c>
      <c r="U63" s="78">
        <v>9201</v>
      </c>
      <c r="V63" s="78">
        <v>8755</v>
      </c>
      <c r="W63" s="78">
        <v>7723</v>
      </c>
      <c r="X63" s="12">
        <f t="shared" si="15"/>
        <v>10288</v>
      </c>
      <c r="Y63" s="5">
        <v>4306</v>
      </c>
      <c r="Z63" s="5">
        <v>2230</v>
      </c>
      <c r="AA63" s="5">
        <v>1825</v>
      </c>
      <c r="AB63" s="5">
        <v>1355</v>
      </c>
      <c r="AC63" s="5">
        <v>572</v>
      </c>
      <c r="AD63" s="12">
        <f t="shared" si="16"/>
        <v>12212</v>
      </c>
      <c r="AE63" s="5">
        <v>6911</v>
      </c>
      <c r="AF63" s="5">
        <v>1966</v>
      </c>
      <c r="AG63" s="5">
        <v>1742</v>
      </c>
      <c r="AH63" s="5">
        <v>1108</v>
      </c>
      <c r="AI63" s="5">
        <v>485</v>
      </c>
      <c r="AJ63" s="99">
        <v>11484</v>
      </c>
      <c r="AK63" s="77">
        <v>6028</v>
      </c>
      <c r="AL63" s="77">
        <v>2137</v>
      </c>
      <c r="AM63" s="77">
        <v>1725</v>
      </c>
      <c r="AN63" s="77">
        <v>1133</v>
      </c>
      <c r="AO63" s="90">
        <v>461</v>
      </c>
      <c r="AP63" s="77">
        <v>10738</v>
      </c>
      <c r="AQ63" s="77">
        <v>5974</v>
      </c>
      <c r="AR63" s="77">
        <v>1733</v>
      </c>
      <c r="AS63" s="77">
        <v>1612</v>
      </c>
      <c r="AT63" s="77">
        <v>962</v>
      </c>
      <c r="AU63" s="77">
        <v>457</v>
      </c>
      <c r="AV63" s="99">
        <v>11148</v>
      </c>
      <c r="AW63" s="77">
        <v>5442</v>
      </c>
      <c r="AX63" s="77">
        <v>1991</v>
      </c>
      <c r="AY63" s="77">
        <v>1772</v>
      </c>
      <c r="AZ63" s="77">
        <v>1280</v>
      </c>
      <c r="BA63" s="90">
        <v>663</v>
      </c>
      <c r="BB63" s="77">
        <v>11272</v>
      </c>
      <c r="BC63" s="77">
        <v>5506</v>
      </c>
      <c r="BD63" s="77">
        <v>1808</v>
      </c>
      <c r="BE63" s="77">
        <v>1797</v>
      </c>
      <c r="BF63" s="77">
        <v>1339</v>
      </c>
      <c r="BG63" s="90">
        <v>822</v>
      </c>
      <c r="BH63" s="77">
        <v>11578</v>
      </c>
      <c r="BI63" s="77">
        <v>5383</v>
      </c>
      <c r="BJ63" s="77">
        <v>1957</v>
      </c>
      <c r="BK63" s="77">
        <v>1850</v>
      </c>
      <c r="BL63" s="77">
        <v>1443</v>
      </c>
      <c r="BM63" s="90">
        <v>945</v>
      </c>
      <c r="BN63" s="77">
        <v>11019</v>
      </c>
      <c r="BO63" s="77">
        <v>4964</v>
      </c>
      <c r="BP63" s="77">
        <v>1903</v>
      </c>
      <c r="BQ63" s="77">
        <v>1811</v>
      </c>
      <c r="BR63" s="77">
        <v>1419</v>
      </c>
      <c r="BS63" s="77">
        <v>922</v>
      </c>
      <c r="BT63" s="99">
        <v>10668</v>
      </c>
      <c r="BU63" s="77">
        <v>4688</v>
      </c>
      <c r="BV63" s="77">
        <v>1905</v>
      </c>
      <c r="BW63" s="77">
        <v>1737</v>
      </c>
      <c r="BX63" s="77">
        <v>1324</v>
      </c>
      <c r="BY63" s="90">
        <v>1014</v>
      </c>
      <c r="BZ63" s="99">
        <v>10187</v>
      </c>
      <c r="CA63" s="77">
        <v>4879</v>
      </c>
      <c r="CB63" s="77">
        <v>1695</v>
      </c>
      <c r="CC63" s="77">
        <v>1588</v>
      </c>
      <c r="CD63" s="77">
        <v>1200</v>
      </c>
      <c r="CE63" s="77">
        <v>825</v>
      </c>
      <c r="CF63" s="99">
        <v>9107</v>
      </c>
      <c r="CG63" s="77">
        <v>4346</v>
      </c>
      <c r="CH63" s="77">
        <v>1600</v>
      </c>
      <c r="CI63" s="77">
        <v>1412</v>
      </c>
      <c r="CJ63" s="77">
        <v>986</v>
      </c>
      <c r="CK63" s="77">
        <v>763</v>
      </c>
      <c r="CL63" s="10">
        <v>11009.202782049022</v>
      </c>
      <c r="CM63" s="5">
        <v>10273.844961971528</v>
      </c>
      <c r="CN63" s="77">
        <v>10232</v>
      </c>
      <c r="CO63" s="77">
        <v>10570.682596674447</v>
      </c>
      <c r="CP63" s="77">
        <v>12064.127737768356</v>
      </c>
      <c r="CQ63" s="77">
        <v>12745.239239793838</v>
      </c>
      <c r="CR63" s="77">
        <v>13150.629540922535</v>
      </c>
      <c r="CS63" s="77">
        <v>13291.778465486896</v>
      </c>
      <c r="CT63" s="77">
        <v>14009.929804056612</v>
      </c>
      <c r="CU63" s="78">
        <v>14255.786738000923</v>
      </c>
      <c r="CV63" s="78">
        <v>13299.519187171105</v>
      </c>
      <c r="CW63" s="10">
        <v>10868.079316287631</v>
      </c>
      <c r="CX63" s="5">
        <v>10148.470212085389</v>
      </c>
      <c r="CY63" s="77">
        <v>10080</v>
      </c>
      <c r="CZ63" s="77">
        <v>10492.858275861756</v>
      </c>
      <c r="DA63" s="77">
        <v>12096.333846536307</v>
      </c>
      <c r="DB63" s="77">
        <v>12412.898569614408</v>
      </c>
      <c r="DC63" s="77">
        <v>14939.012153848511</v>
      </c>
      <c r="DD63" s="77">
        <v>15426.276064967933</v>
      </c>
      <c r="DE63" s="77">
        <v>13711.908250033381</v>
      </c>
      <c r="DF63" s="78">
        <v>14079.808749839085</v>
      </c>
      <c r="DG63" s="78">
        <v>13163.220733922089</v>
      </c>
      <c r="DH63" s="10">
        <v>3849.2163387000596</v>
      </c>
      <c r="DI63" s="5">
        <v>4234.9785094637227</v>
      </c>
      <c r="DJ63" s="77">
        <v>4418</v>
      </c>
      <c r="DK63" s="77">
        <v>4425.1942220298633</v>
      </c>
      <c r="DL63" s="77">
        <v>4824.0556505987724</v>
      </c>
      <c r="DM63" s="77">
        <v>5253.079946496553</v>
      </c>
      <c r="DN63" s="77">
        <v>5183.0469270360281</v>
      </c>
      <c r="DO63" s="77">
        <v>5303.3850059414499</v>
      </c>
      <c r="DP63" s="77">
        <v>5420.8869688077384</v>
      </c>
      <c r="DQ63" s="78">
        <v>5648.1419760137069</v>
      </c>
      <c r="DR63" s="78">
        <v>5662.7434934610901</v>
      </c>
      <c r="DS63" s="10">
        <v>3030.6577566096421</v>
      </c>
      <c r="DT63" s="5">
        <v>4446.1209939619139</v>
      </c>
      <c r="DU63" s="5">
        <v>3647.1811659192826</v>
      </c>
      <c r="DV63" s="5">
        <v>1701.3693150684931</v>
      </c>
      <c r="DW63" s="5">
        <v>434.10405904059041</v>
      </c>
      <c r="DX63" s="5">
        <v>363.61188811188811</v>
      </c>
      <c r="DY63" s="10">
        <v>3503.8082214215524</v>
      </c>
      <c r="DZ63" s="5">
        <v>4515.7078570395024</v>
      </c>
      <c r="EA63" s="5">
        <v>4105.5371312309253</v>
      </c>
      <c r="EB63" s="5">
        <v>1805.1371986222732</v>
      </c>
      <c r="EC63" s="5">
        <v>260.55415162454875</v>
      </c>
      <c r="ED63" s="5">
        <v>156.1237113402062</v>
      </c>
      <c r="EE63" s="99">
        <v>3704</v>
      </c>
      <c r="EF63" s="77">
        <v>4950</v>
      </c>
      <c r="EG63" s="77">
        <v>4132</v>
      </c>
      <c r="EH63" s="77">
        <v>2012</v>
      </c>
      <c r="EI63" s="77">
        <v>288</v>
      </c>
      <c r="EJ63" s="90">
        <v>155</v>
      </c>
      <c r="EK63" s="77">
        <v>3688.5073570497298</v>
      </c>
      <c r="EL63" s="77">
        <v>4848.5309675259459</v>
      </c>
      <c r="EM63" s="77">
        <v>4076.1148297749569</v>
      </c>
      <c r="EN63" s="77">
        <v>1997.6581885856078</v>
      </c>
      <c r="EO63" s="77">
        <v>279.82120582120581</v>
      </c>
      <c r="EP63" s="77">
        <v>194.19693654266959</v>
      </c>
      <c r="EQ63" s="10">
        <v>3962.873789020452</v>
      </c>
      <c r="ER63" s="5">
        <v>5261.711870635796</v>
      </c>
      <c r="ES63" s="5">
        <v>4724.7840281265699</v>
      </c>
      <c r="ET63" s="5">
        <v>2673.1642212189618</v>
      </c>
      <c r="EU63" s="5">
        <v>866.18671874999995</v>
      </c>
      <c r="EV63" s="5">
        <v>439.3212669683258</v>
      </c>
      <c r="EW63" s="10">
        <v>4329.5703513129884</v>
      </c>
      <c r="EX63" s="5">
        <v>5831.470032691609</v>
      </c>
      <c r="EY63" s="5">
        <v>5407.6863938053093</v>
      </c>
      <c r="EZ63" s="5">
        <v>2950.5770728992766</v>
      </c>
      <c r="FA63" s="5">
        <v>943.31441374159817</v>
      </c>
      <c r="FB63" s="5">
        <v>428.78467153284669</v>
      </c>
      <c r="FC63" s="10">
        <v>4224.8532561755055</v>
      </c>
      <c r="FD63" s="5">
        <v>5789.5405907486529</v>
      </c>
      <c r="FE63" s="5">
        <v>5429.8875830352581</v>
      </c>
      <c r="FF63" s="5">
        <v>2939.2810810810811</v>
      </c>
      <c r="FG63" s="5">
        <v>877.52252252252254</v>
      </c>
      <c r="FH63" s="184">
        <v>444.4751322751323</v>
      </c>
      <c r="FI63" s="5">
        <v>4228.0064434159176</v>
      </c>
      <c r="FJ63" s="5">
        <v>5867.7880741337631</v>
      </c>
      <c r="FK63" s="5">
        <v>5373.7640567524959</v>
      </c>
      <c r="FL63" s="5">
        <v>3116.1579237990059</v>
      </c>
      <c r="FM63" s="5">
        <v>825.31289640591967</v>
      </c>
      <c r="FN63" s="5">
        <v>455.4761388286334</v>
      </c>
      <c r="FO63" s="10">
        <v>4416.3474878140232</v>
      </c>
      <c r="FP63" s="5">
        <v>6056.716936860068</v>
      </c>
      <c r="FQ63" s="5">
        <v>5652.6808398950134</v>
      </c>
      <c r="FR63" s="5">
        <v>3392.2556131260794</v>
      </c>
      <c r="FS63" s="5">
        <v>1094.9879154078551</v>
      </c>
      <c r="FT63" s="184">
        <v>600.82544378698231</v>
      </c>
      <c r="FU63" s="99">
        <v>4556.0316089133212</v>
      </c>
      <c r="FV63" s="77">
        <v>6259.5972535355604</v>
      </c>
      <c r="FW63" s="77">
        <v>5513.4902654867255</v>
      </c>
      <c r="FX63" s="77">
        <v>3227.9049118387911</v>
      </c>
      <c r="FY63" s="77">
        <v>907.35666666666668</v>
      </c>
      <c r="FZ63" s="77">
        <v>377.71151515151513</v>
      </c>
      <c r="GA63" s="99">
        <v>4604.1319863840999</v>
      </c>
      <c r="GB63" s="77">
        <v>6347.8635526921307</v>
      </c>
      <c r="GC63" s="77">
        <v>5785.5493749999996</v>
      </c>
      <c r="GD63" s="77">
        <v>3134.8286118980168</v>
      </c>
      <c r="GE63" s="77">
        <v>570.94929006085192</v>
      </c>
      <c r="GF63" s="77">
        <v>125.55963302752293</v>
      </c>
      <c r="GG63" s="10">
        <v>7159.986443348962</v>
      </c>
      <c r="GH63" s="5">
        <v>6038.8664525078057</v>
      </c>
      <c r="GI63" s="77">
        <v>5814</v>
      </c>
      <c r="GJ63" s="77">
        <v>6145.4883746445839</v>
      </c>
      <c r="GK63" s="77">
        <v>7240.0720871695839</v>
      </c>
      <c r="GL63" s="77">
        <v>7492.1592932972853</v>
      </c>
      <c r="GM63" s="77">
        <v>7967.5826138865068</v>
      </c>
      <c r="GN63" s="77">
        <v>7988.3934595454457</v>
      </c>
      <c r="GO63" s="77">
        <v>8589.0428352488743</v>
      </c>
      <c r="GP63" s="78">
        <v>8607.644761987216</v>
      </c>
      <c r="GQ63" s="78">
        <v>7636.7756937100148</v>
      </c>
      <c r="GR63" s="10">
        <v>7837.4215596779886</v>
      </c>
      <c r="GS63" s="5">
        <v>6421.9583223257168</v>
      </c>
      <c r="GT63" s="5">
        <v>7220.8981503683481</v>
      </c>
      <c r="GU63" s="5">
        <v>9166.7100012191368</v>
      </c>
      <c r="GV63" s="5">
        <v>10433.975257247041</v>
      </c>
      <c r="GW63" s="5">
        <v>10504.467428175743</v>
      </c>
      <c r="GX63" s="10">
        <v>6644.6619906638371</v>
      </c>
      <c r="GY63" s="5">
        <v>5632.7623550458866</v>
      </c>
      <c r="GZ63" s="5">
        <v>6042.9330808544637</v>
      </c>
      <c r="HA63" s="5">
        <v>8343.333013463116</v>
      </c>
      <c r="HB63" s="5">
        <v>9887.9160604608405</v>
      </c>
      <c r="HC63" s="5">
        <v>9992.3465007451832</v>
      </c>
      <c r="HD63" s="99">
        <v>6376</v>
      </c>
      <c r="HE63" s="77">
        <v>5130</v>
      </c>
      <c r="HF63" s="77">
        <v>5948</v>
      </c>
      <c r="HG63" s="77">
        <v>8068</v>
      </c>
      <c r="HH63" s="77">
        <v>9792</v>
      </c>
      <c r="HI63" s="77">
        <v>9925</v>
      </c>
      <c r="HJ63" s="135">
        <v>6804.3509188120261</v>
      </c>
      <c r="HK63" s="136">
        <v>5644.3273083358099</v>
      </c>
      <c r="HL63" s="136">
        <v>6416.7434460867989</v>
      </c>
      <c r="HM63" s="136">
        <v>8495.2000872761473</v>
      </c>
      <c r="HN63" s="136">
        <v>10213.037070040549</v>
      </c>
      <c r="HO63" s="137">
        <v>10298.661339319086</v>
      </c>
      <c r="HP63" s="10">
        <v>8133.4600575158547</v>
      </c>
      <c r="HQ63" s="5">
        <v>6834.6219759005107</v>
      </c>
      <c r="HR63" s="5">
        <v>7371.5498184097369</v>
      </c>
      <c r="HS63" s="5">
        <v>9423.169625317345</v>
      </c>
      <c r="HT63" s="5">
        <v>11230.147127786307</v>
      </c>
      <c r="HU63" s="5">
        <v>11657.012579567981</v>
      </c>
      <c r="HV63" s="10">
        <v>8083.3282183014198</v>
      </c>
      <c r="HW63" s="5">
        <v>6581.4285369227991</v>
      </c>
      <c r="HX63" s="5">
        <v>7005.2121758090989</v>
      </c>
      <c r="HY63" s="5">
        <v>9462.3214967151325</v>
      </c>
      <c r="HZ63" s="5">
        <v>11469.58415587281</v>
      </c>
      <c r="IA63" s="5">
        <v>11984.113898081561</v>
      </c>
      <c r="IB63" s="10">
        <v>10714.158897673005</v>
      </c>
      <c r="IC63" s="5">
        <v>9149.471563099858</v>
      </c>
      <c r="ID63" s="5">
        <v>9509.1245708132519</v>
      </c>
      <c r="IE63" s="5">
        <v>11999.73107276743</v>
      </c>
      <c r="IF63" s="5">
        <v>14061.489631325989</v>
      </c>
      <c r="IG63" s="184">
        <v>14494.537021573378</v>
      </c>
      <c r="IH63" s="5">
        <v>11198.269621552015</v>
      </c>
      <c r="II63" s="5">
        <v>9558.48799083417</v>
      </c>
      <c r="IJ63" s="5">
        <v>10052.512008215437</v>
      </c>
      <c r="IK63" s="5">
        <v>12310.118141168927</v>
      </c>
      <c r="IL63" s="5">
        <v>14600.963168562013</v>
      </c>
      <c r="IM63" s="5">
        <v>14970.7999261393</v>
      </c>
      <c r="IN63" s="99">
        <v>9295.5607622193565</v>
      </c>
      <c r="IO63" s="77">
        <v>7655.1913131733127</v>
      </c>
      <c r="IP63" s="77">
        <v>8059.2274101383673</v>
      </c>
      <c r="IQ63" s="77">
        <v>10319.652636907302</v>
      </c>
      <c r="IR63" s="77">
        <v>12616.920334625525</v>
      </c>
      <c r="IS63" s="77">
        <v>13111.082806246399</v>
      </c>
      <c r="IT63" s="99">
        <v>9523.7771409257639</v>
      </c>
      <c r="IU63" s="77">
        <v>7820.2114963035247</v>
      </c>
      <c r="IV63" s="77">
        <v>8566.3184843523595</v>
      </c>
      <c r="IW63" s="77">
        <v>10851.903838000293</v>
      </c>
      <c r="IX63" s="77">
        <v>13172.452083172418</v>
      </c>
      <c r="IY63" s="77">
        <v>13702.09723468757</v>
      </c>
      <c r="IZ63" s="99">
        <v>8559.0887475379895</v>
      </c>
      <c r="JA63" s="77">
        <v>6815.3571812299588</v>
      </c>
      <c r="JB63" s="77">
        <v>7377.6713589220899</v>
      </c>
      <c r="JC63" s="77">
        <v>10028.392122024074</v>
      </c>
      <c r="JD63" s="77">
        <v>12592.271443861238</v>
      </c>
      <c r="JE63" s="77">
        <v>13037.661100894567</v>
      </c>
    </row>
    <row r="64" spans="1:265" x14ac:dyDescent="0.2">
      <c r="A64" s="15" t="s">
        <v>72</v>
      </c>
      <c r="B64" s="32">
        <v>2187</v>
      </c>
      <c r="C64" s="51">
        <v>2092</v>
      </c>
      <c r="D64" s="78">
        <v>2044</v>
      </c>
      <c r="E64" s="78">
        <v>2014</v>
      </c>
      <c r="F64" s="78">
        <v>1963</v>
      </c>
      <c r="G64" s="78">
        <v>1622</v>
      </c>
      <c r="H64" s="78">
        <v>1629</v>
      </c>
      <c r="I64" s="78">
        <v>1616</v>
      </c>
      <c r="J64" s="78">
        <v>1300</v>
      </c>
      <c r="K64" s="78">
        <v>1653</v>
      </c>
      <c r="L64" s="78">
        <v>2581</v>
      </c>
      <c r="M64" s="10">
        <v>819</v>
      </c>
      <c r="N64" s="5">
        <v>848</v>
      </c>
      <c r="O64" s="77">
        <v>1046</v>
      </c>
      <c r="P64" s="77">
        <v>1191</v>
      </c>
      <c r="Q64" s="77">
        <v>1152</v>
      </c>
      <c r="R64" s="77">
        <v>893</v>
      </c>
      <c r="S64" s="77">
        <v>951</v>
      </c>
      <c r="T64" s="77">
        <v>813</v>
      </c>
      <c r="U64" s="78">
        <v>646</v>
      </c>
      <c r="V64" s="78">
        <v>1339</v>
      </c>
      <c r="W64" s="78">
        <v>2385</v>
      </c>
      <c r="X64" s="12">
        <f t="shared" si="15"/>
        <v>882</v>
      </c>
      <c r="Y64" s="5">
        <v>483</v>
      </c>
      <c r="Z64" s="5">
        <v>181</v>
      </c>
      <c r="AA64" s="5">
        <v>124</v>
      </c>
      <c r="AB64" s="5">
        <v>69</v>
      </c>
      <c r="AC64" s="5">
        <v>25</v>
      </c>
      <c r="AD64" s="12">
        <f t="shared" si="16"/>
        <v>961</v>
      </c>
      <c r="AE64" s="5">
        <v>504</v>
      </c>
      <c r="AF64" s="5">
        <v>203</v>
      </c>
      <c r="AG64" s="5">
        <v>127</v>
      </c>
      <c r="AH64" s="5">
        <v>96</v>
      </c>
      <c r="AI64" s="5">
        <v>31</v>
      </c>
      <c r="AJ64" s="99">
        <v>1192</v>
      </c>
      <c r="AK64" s="77">
        <v>607</v>
      </c>
      <c r="AL64" s="77">
        <v>221</v>
      </c>
      <c r="AM64" s="77">
        <v>204</v>
      </c>
      <c r="AN64" s="77">
        <v>112</v>
      </c>
      <c r="AO64" s="90">
        <v>48</v>
      </c>
      <c r="AP64" s="77">
        <v>1340</v>
      </c>
      <c r="AQ64" s="77">
        <v>798</v>
      </c>
      <c r="AR64" s="77">
        <v>208</v>
      </c>
      <c r="AS64" s="77">
        <v>158</v>
      </c>
      <c r="AT64" s="77">
        <v>125</v>
      </c>
      <c r="AU64" s="77">
        <v>51</v>
      </c>
      <c r="AV64" s="99">
        <v>1340</v>
      </c>
      <c r="AW64" s="77">
        <v>695</v>
      </c>
      <c r="AX64" s="77">
        <v>240</v>
      </c>
      <c r="AY64" s="77">
        <v>200</v>
      </c>
      <c r="AZ64" s="77">
        <v>126</v>
      </c>
      <c r="BA64" s="90">
        <v>79</v>
      </c>
      <c r="BB64" s="77">
        <v>1031</v>
      </c>
      <c r="BC64" s="77">
        <v>542</v>
      </c>
      <c r="BD64" s="77">
        <v>184</v>
      </c>
      <c r="BE64" s="77">
        <v>140</v>
      </c>
      <c r="BF64" s="77">
        <v>108</v>
      </c>
      <c r="BG64" s="90">
        <v>57</v>
      </c>
      <c r="BH64" s="77">
        <v>1065</v>
      </c>
      <c r="BI64" s="77">
        <v>532</v>
      </c>
      <c r="BJ64" s="77">
        <v>198</v>
      </c>
      <c r="BK64" s="77">
        <v>155</v>
      </c>
      <c r="BL64" s="77">
        <v>107</v>
      </c>
      <c r="BM64" s="90">
        <v>73</v>
      </c>
      <c r="BN64" s="77">
        <v>990</v>
      </c>
      <c r="BO64" s="77">
        <v>511</v>
      </c>
      <c r="BP64" s="77">
        <v>170</v>
      </c>
      <c r="BQ64" s="77">
        <v>146</v>
      </c>
      <c r="BR64" s="77">
        <v>109</v>
      </c>
      <c r="BS64" s="77">
        <v>54</v>
      </c>
      <c r="BT64" s="99">
        <v>767</v>
      </c>
      <c r="BU64" s="77">
        <v>365</v>
      </c>
      <c r="BV64" s="77">
        <v>155</v>
      </c>
      <c r="BW64" s="77">
        <v>110</v>
      </c>
      <c r="BX64" s="77">
        <v>81</v>
      </c>
      <c r="BY64" s="90">
        <v>56</v>
      </c>
      <c r="BZ64" s="99">
        <v>941</v>
      </c>
      <c r="CA64" s="77">
        <v>491</v>
      </c>
      <c r="CB64" s="77">
        <v>182</v>
      </c>
      <c r="CC64" s="77">
        <v>166</v>
      </c>
      <c r="CD64" s="77">
        <v>75</v>
      </c>
      <c r="CE64" s="77">
        <v>27</v>
      </c>
      <c r="CF64" s="99">
        <v>1532</v>
      </c>
      <c r="CG64" s="77">
        <v>841</v>
      </c>
      <c r="CH64" s="77">
        <v>338</v>
      </c>
      <c r="CI64" s="77">
        <v>247</v>
      </c>
      <c r="CJ64" s="77">
        <v>78</v>
      </c>
      <c r="CK64" s="77">
        <v>28</v>
      </c>
      <c r="CL64" s="10">
        <v>7911.9063670411979</v>
      </c>
      <c r="CM64" s="5">
        <v>7570.4976076555022</v>
      </c>
      <c r="CN64" s="77">
        <v>10350</v>
      </c>
      <c r="CO64" s="77">
        <v>10470.326841659611</v>
      </c>
      <c r="CP64" s="77">
        <v>10767.25</v>
      </c>
      <c r="CQ64" s="77">
        <v>11034.782022471911</v>
      </c>
      <c r="CR64" s="77">
        <v>10938.924210526315</v>
      </c>
      <c r="CS64" s="77">
        <v>11179.610357583231</v>
      </c>
      <c r="CT64" s="77">
        <v>11281.6</v>
      </c>
      <c r="CU64" s="78">
        <v>10972.307692307691</v>
      </c>
      <c r="CV64" s="78">
        <v>10923.695926081478</v>
      </c>
      <c r="CW64" s="10">
        <v>7877.9693877551017</v>
      </c>
      <c r="CX64" s="5">
        <v>7516.1459854014593</v>
      </c>
      <c r="CY64" s="77">
        <v>10236</v>
      </c>
      <c r="CZ64" s="77">
        <v>10303.402985074626</v>
      </c>
      <c r="DA64" s="77">
        <v>10616.853731343283</v>
      </c>
      <c r="DB64" s="77">
        <v>10869.549951503395</v>
      </c>
      <c r="DC64" s="77">
        <v>17283.923943661972</v>
      </c>
      <c r="DD64" s="77">
        <v>18246.618181818179</v>
      </c>
      <c r="DE64" s="77">
        <v>11114.075619295958</v>
      </c>
      <c r="DF64" s="78">
        <v>11368.803400637618</v>
      </c>
      <c r="DG64" s="78">
        <v>11215.578981723238</v>
      </c>
      <c r="DH64" s="10">
        <v>4020.4200244200242</v>
      </c>
      <c r="DI64" s="5">
        <v>4954.3066037735853</v>
      </c>
      <c r="DJ64" s="77">
        <v>4838</v>
      </c>
      <c r="DK64" s="77">
        <v>4990.8110831234253</v>
      </c>
      <c r="DL64" s="77">
        <v>4781.2065972222226</v>
      </c>
      <c r="DM64" s="77">
        <v>4979.8924972004479</v>
      </c>
      <c r="DN64" s="77">
        <v>4770.3964248159828</v>
      </c>
      <c r="DO64" s="77">
        <v>5548.3062730627307</v>
      </c>
      <c r="DP64" s="77">
        <v>5482.4504643962846</v>
      </c>
      <c r="DQ64" s="78">
        <v>6046.1665421956686</v>
      </c>
      <c r="DR64" s="78">
        <v>5164.1341719077573</v>
      </c>
      <c r="DS64" s="10">
        <v>3632.9773242630386</v>
      </c>
      <c r="DT64" s="5">
        <v>5122.7308488612834</v>
      </c>
      <c r="DU64" s="5">
        <v>3071.0497237569061</v>
      </c>
      <c r="DV64" s="5">
        <v>1382.1935483870968</v>
      </c>
      <c r="DW64" s="5">
        <v>39.927536231884055</v>
      </c>
      <c r="DX64" s="5"/>
      <c r="DY64" s="10">
        <v>3881.5286160249739</v>
      </c>
      <c r="DZ64" s="5">
        <v>5546.0496031746034</v>
      </c>
      <c r="EA64" s="5">
        <v>3838.2857142857142</v>
      </c>
      <c r="EB64" s="5">
        <v>1148.8188976377953</v>
      </c>
      <c r="EC64" s="5">
        <v>102.79166666666667</v>
      </c>
      <c r="ED64" s="5"/>
      <c r="EE64" s="99">
        <v>3755</v>
      </c>
      <c r="EF64" s="77">
        <v>5394</v>
      </c>
      <c r="EG64" s="77">
        <v>4039</v>
      </c>
      <c r="EH64" s="77">
        <v>1458</v>
      </c>
      <c r="EI64" s="77">
        <v>101</v>
      </c>
      <c r="EJ64" s="90" t="s">
        <v>134</v>
      </c>
      <c r="EK64" s="77">
        <v>4594.9873134328354</v>
      </c>
      <c r="EL64" s="77">
        <v>5971.4147869674189</v>
      </c>
      <c r="EM64" s="77">
        <v>4746.125</v>
      </c>
      <c r="EN64" s="77">
        <v>2098.7151898734178</v>
      </c>
      <c r="EO64" s="77">
        <v>472.27199999999999</v>
      </c>
      <c r="EP64" s="77">
        <v>279.78431372549022</v>
      </c>
      <c r="EQ64" s="10">
        <v>4065.4925373134329</v>
      </c>
      <c r="ER64" s="5">
        <v>5733.9107913669068</v>
      </c>
      <c r="ES64" s="5">
        <v>4414.6291666666666</v>
      </c>
      <c r="ET64" s="5">
        <v>1855.01</v>
      </c>
      <c r="EU64" s="5">
        <v>236.93650793650792</v>
      </c>
      <c r="EV64" s="5">
        <v>29.430379746835442</v>
      </c>
      <c r="EW64" s="10">
        <v>4271.9359844810861</v>
      </c>
      <c r="EX64" s="5">
        <v>5830.1070110701103</v>
      </c>
      <c r="EY64" s="5">
        <v>4734.125</v>
      </c>
      <c r="EZ64" s="5">
        <v>2321.6285714285714</v>
      </c>
      <c r="FA64" s="5">
        <v>408.57407407407408</v>
      </c>
      <c r="FB64" s="5">
        <v>73.94736842105263</v>
      </c>
      <c r="FC64" s="10">
        <v>3788.8882629107979</v>
      </c>
      <c r="FD64" s="5">
        <v>5351.0545112781956</v>
      </c>
      <c r="FE64" s="5">
        <v>4215.439393939394</v>
      </c>
      <c r="FF64" s="5">
        <v>2059.5354838709677</v>
      </c>
      <c r="FG64" s="5">
        <v>322.61682242990656</v>
      </c>
      <c r="FH64" s="184">
        <v>0</v>
      </c>
      <c r="FI64" s="5">
        <v>3901.5686868686867</v>
      </c>
      <c r="FJ64" s="5">
        <v>5449.1135029354209</v>
      </c>
      <c r="FK64" s="5">
        <v>4570.0411764705887</v>
      </c>
      <c r="FL64" s="5">
        <v>1925.1917808219177</v>
      </c>
      <c r="FM64" s="5">
        <v>184.13761467889907</v>
      </c>
      <c r="FN64" s="5">
        <v>0</v>
      </c>
      <c r="FO64" s="10">
        <v>4539.4315514993477</v>
      </c>
      <c r="FP64" s="5">
        <v>5887.7616438356163</v>
      </c>
      <c r="FQ64" s="5">
        <v>5266.5935483870971</v>
      </c>
      <c r="FR64" s="5">
        <v>3883.8818181818183</v>
      </c>
      <c r="FS64" s="5">
        <v>923.1358024691358</v>
      </c>
      <c r="FT64" s="184">
        <v>256.92857142857144</v>
      </c>
      <c r="FU64" s="99">
        <v>5542.74601487779</v>
      </c>
      <c r="FV64" s="77">
        <v>5875.6456211812629</v>
      </c>
      <c r="FW64" s="77">
        <v>5799.2307692307695</v>
      </c>
      <c r="FX64" s="77">
        <v>5265.3674698795185</v>
      </c>
      <c r="FY64" s="77">
        <v>4014.3466666666668</v>
      </c>
      <c r="FZ64" s="77">
        <v>3710.9259259259261</v>
      </c>
      <c r="GA64" s="99">
        <v>5338.0306788511753</v>
      </c>
      <c r="GB64" s="77">
        <v>5731.3971462544587</v>
      </c>
      <c r="GC64" s="77">
        <v>5598.0532544378702</v>
      </c>
      <c r="GD64" s="77">
        <v>5154.0931174089064</v>
      </c>
      <c r="GE64" s="77">
        <v>2468.6538461538462</v>
      </c>
      <c r="GF64" s="77">
        <v>0</v>
      </c>
      <c r="GG64" s="10">
        <v>3891.4863426211737</v>
      </c>
      <c r="GH64" s="5">
        <v>2616.1910038819169</v>
      </c>
      <c r="GI64" s="77">
        <v>5512</v>
      </c>
      <c r="GJ64" s="77">
        <v>5479.5157585361858</v>
      </c>
      <c r="GK64" s="77">
        <v>5986.0434027777774</v>
      </c>
      <c r="GL64" s="77">
        <v>6054.8895252714628</v>
      </c>
      <c r="GM64" s="77">
        <v>6168.527785710332</v>
      </c>
      <c r="GN64" s="77">
        <v>5631.3040845205005</v>
      </c>
      <c r="GO64" s="77">
        <v>5799.1495356037158</v>
      </c>
      <c r="GP64" s="78">
        <v>4926.1411501120228</v>
      </c>
      <c r="GQ64" s="78">
        <v>5759.5617541737211</v>
      </c>
      <c r="GR64" s="10">
        <v>4244.9920634920636</v>
      </c>
      <c r="GS64" s="5">
        <v>2755.2385388938183</v>
      </c>
      <c r="GT64" s="5">
        <v>4806.9196639981956</v>
      </c>
      <c r="GU64" s="5">
        <v>6495.7758393680051</v>
      </c>
      <c r="GV64" s="5">
        <v>7838.0418515232177</v>
      </c>
      <c r="GW64" s="5">
        <v>7877.9693877551017</v>
      </c>
      <c r="GX64" s="10">
        <v>3634.6173693764854</v>
      </c>
      <c r="GY64" s="5">
        <v>1970.0963822268559</v>
      </c>
      <c r="GZ64" s="5">
        <v>3677.860271115745</v>
      </c>
      <c r="HA64" s="5">
        <v>6367.3270877636642</v>
      </c>
      <c r="HB64" s="5">
        <v>7413.3543187347923</v>
      </c>
      <c r="HC64" s="5">
        <v>7516.1459854014593</v>
      </c>
      <c r="HD64" s="99">
        <v>6482</v>
      </c>
      <c r="HE64" s="77">
        <v>4842</v>
      </c>
      <c r="HF64" s="77">
        <v>6197</v>
      </c>
      <c r="HG64" s="77">
        <v>8779</v>
      </c>
      <c r="HH64" s="77">
        <v>10135</v>
      </c>
      <c r="HI64" s="77">
        <v>10236</v>
      </c>
      <c r="HJ64" s="135">
        <v>5708.4156716417911</v>
      </c>
      <c r="HK64" s="136">
        <v>4331.9881981072076</v>
      </c>
      <c r="HL64" s="136">
        <v>5557.2779850746265</v>
      </c>
      <c r="HM64" s="136">
        <v>8204.6877952012092</v>
      </c>
      <c r="HN64" s="136">
        <v>9831.1309850746256</v>
      </c>
      <c r="HO64" s="137">
        <v>10023.618671349137</v>
      </c>
      <c r="HP64" s="10">
        <v>6551.3611940298497</v>
      </c>
      <c r="HQ64" s="5">
        <v>4882.9429399763758</v>
      </c>
      <c r="HR64" s="5">
        <v>6202.224564676616</v>
      </c>
      <c r="HS64" s="5">
        <v>8761.8437313432823</v>
      </c>
      <c r="HT64" s="5">
        <v>10379.917223406776</v>
      </c>
      <c r="HU64" s="5">
        <v>10587.423351596448</v>
      </c>
      <c r="HV64" s="10">
        <v>6597.6139670223092</v>
      </c>
      <c r="HW64" s="5">
        <v>5039.442940433285</v>
      </c>
      <c r="HX64" s="5">
        <v>6135.4249515033953</v>
      </c>
      <c r="HY64" s="5">
        <v>8547.9213800748239</v>
      </c>
      <c r="HZ64" s="5">
        <v>10460.97587742932</v>
      </c>
      <c r="IA64" s="5">
        <v>10795.602583082342</v>
      </c>
      <c r="IB64" s="10">
        <v>13495.035680751174</v>
      </c>
      <c r="IC64" s="5">
        <v>11932.869432383777</v>
      </c>
      <c r="ID64" s="5">
        <v>13068.484549722578</v>
      </c>
      <c r="IE64" s="5">
        <v>15224.388459791004</v>
      </c>
      <c r="IF64" s="5">
        <v>16961.307121232065</v>
      </c>
      <c r="IG64" s="184">
        <v>17283.923943661972</v>
      </c>
      <c r="IH64" s="5">
        <v>14345.049494949493</v>
      </c>
      <c r="II64" s="5">
        <v>12797.504678882759</v>
      </c>
      <c r="IJ64" s="5">
        <v>13676.57700534759</v>
      </c>
      <c r="IK64" s="5">
        <v>16321.426400996261</v>
      </c>
      <c r="IL64" s="5">
        <v>18062.480567139279</v>
      </c>
      <c r="IM64" s="5">
        <v>18246.618181818179</v>
      </c>
      <c r="IN64" s="99">
        <v>6574.6440677966102</v>
      </c>
      <c r="IO64" s="77">
        <v>5226.3139754603417</v>
      </c>
      <c r="IP64" s="77">
        <v>5847.4820709088608</v>
      </c>
      <c r="IQ64" s="77">
        <v>7230.1938011141392</v>
      </c>
      <c r="IR64" s="77">
        <v>10190.939816826822</v>
      </c>
      <c r="IS64" s="77">
        <v>10857.147047867387</v>
      </c>
      <c r="IT64" s="99">
        <v>5826.0573857598283</v>
      </c>
      <c r="IU64" s="77">
        <v>5493.1577794563555</v>
      </c>
      <c r="IV64" s="77">
        <v>5569.5726314068488</v>
      </c>
      <c r="IW64" s="77">
        <v>6103.4359307580999</v>
      </c>
      <c r="IX64" s="77">
        <v>7354.456733970952</v>
      </c>
      <c r="IY64" s="77">
        <v>7657.8774747116922</v>
      </c>
      <c r="IZ64" s="99">
        <v>5877.5483028720628</v>
      </c>
      <c r="JA64" s="77">
        <v>5484.1818354687794</v>
      </c>
      <c r="JB64" s="77">
        <v>5617.5257272853678</v>
      </c>
      <c r="JC64" s="77">
        <v>6061.4858643143316</v>
      </c>
      <c r="JD64" s="77">
        <v>8746.9251355693923</v>
      </c>
      <c r="JE64" s="77">
        <v>11215.578981723238</v>
      </c>
    </row>
    <row r="65" spans="1:265" x14ac:dyDescent="0.2">
      <c r="A65" s="14" t="s">
        <v>73</v>
      </c>
      <c r="B65" s="34">
        <v>518</v>
      </c>
      <c r="C65" s="53">
        <v>288</v>
      </c>
      <c r="D65" s="80">
        <v>341</v>
      </c>
      <c r="E65" s="80">
        <v>282</v>
      </c>
      <c r="F65" s="80">
        <v>483</v>
      </c>
      <c r="G65" s="80">
        <v>423</v>
      </c>
      <c r="H65" s="80">
        <v>435</v>
      </c>
      <c r="I65" s="80">
        <v>180</v>
      </c>
      <c r="J65" s="80">
        <v>150</v>
      </c>
      <c r="K65" s="80">
        <v>213</v>
      </c>
      <c r="L65" s="80">
        <v>194</v>
      </c>
      <c r="M65" s="11">
        <v>267</v>
      </c>
      <c r="N65" s="2">
        <v>147</v>
      </c>
      <c r="O65" s="71">
        <v>204</v>
      </c>
      <c r="P65" s="71">
        <v>174</v>
      </c>
      <c r="Q65" s="71">
        <v>296</v>
      </c>
      <c r="R65" s="71">
        <v>262</v>
      </c>
      <c r="S65" s="71">
        <v>287</v>
      </c>
      <c r="T65" s="71">
        <v>113</v>
      </c>
      <c r="U65" s="80">
        <v>92</v>
      </c>
      <c r="V65" s="80">
        <v>116</v>
      </c>
      <c r="W65" s="80">
        <v>123</v>
      </c>
      <c r="X65" s="9">
        <f t="shared" si="15"/>
        <v>331</v>
      </c>
      <c r="Y65" s="2">
        <v>82</v>
      </c>
      <c r="Z65" s="2">
        <v>71</v>
      </c>
      <c r="AA65" s="2">
        <v>80</v>
      </c>
      <c r="AB65" s="2">
        <v>66</v>
      </c>
      <c r="AC65" s="2">
        <v>32</v>
      </c>
      <c r="AD65" s="9">
        <f t="shared" si="16"/>
        <v>180</v>
      </c>
      <c r="AE65" s="2">
        <v>72</v>
      </c>
      <c r="AF65" s="2">
        <v>32</v>
      </c>
      <c r="AG65" s="2">
        <v>39</v>
      </c>
      <c r="AH65" s="2">
        <v>25</v>
      </c>
      <c r="AI65" s="2">
        <v>12</v>
      </c>
      <c r="AJ65" s="101">
        <v>245</v>
      </c>
      <c r="AK65" s="71">
        <v>125</v>
      </c>
      <c r="AL65" s="71">
        <v>41</v>
      </c>
      <c r="AM65" s="71">
        <v>38</v>
      </c>
      <c r="AN65" s="71">
        <v>27</v>
      </c>
      <c r="AO65" s="120">
        <v>14</v>
      </c>
      <c r="AP65" s="71">
        <v>182</v>
      </c>
      <c r="AQ65" s="71">
        <v>96</v>
      </c>
      <c r="AR65" s="71">
        <v>30</v>
      </c>
      <c r="AS65" s="71">
        <v>34</v>
      </c>
      <c r="AT65" s="71">
        <v>16</v>
      </c>
      <c r="AU65" s="71">
        <v>6</v>
      </c>
      <c r="AV65" s="101">
        <v>336</v>
      </c>
      <c r="AW65" s="71">
        <v>132</v>
      </c>
      <c r="AX65" s="71">
        <v>61</v>
      </c>
      <c r="AY65" s="71">
        <v>66</v>
      </c>
      <c r="AZ65" s="71">
        <v>51</v>
      </c>
      <c r="BA65" s="120">
        <v>26</v>
      </c>
      <c r="BB65" s="71">
        <v>287</v>
      </c>
      <c r="BC65" s="71">
        <v>117</v>
      </c>
      <c r="BD65" s="71">
        <v>64</v>
      </c>
      <c r="BE65" s="71">
        <v>55</v>
      </c>
      <c r="BF65" s="71">
        <v>29</v>
      </c>
      <c r="BG65" s="120">
        <v>22</v>
      </c>
      <c r="BH65" s="71">
        <v>295</v>
      </c>
      <c r="BI65" s="71">
        <v>108</v>
      </c>
      <c r="BJ65" s="71">
        <v>44</v>
      </c>
      <c r="BK65" s="71">
        <v>65</v>
      </c>
      <c r="BL65" s="71">
        <v>54</v>
      </c>
      <c r="BM65" s="120">
        <v>24</v>
      </c>
      <c r="BN65" s="71">
        <v>125</v>
      </c>
      <c r="BO65" s="71">
        <v>48</v>
      </c>
      <c r="BP65" s="71">
        <v>33</v>
      </c>
      <c r="BQ65" s="71">
        <v>24</v>
      </c>
      <c r="BR65" s="71">
        <v>12</v>
      </c>
      <c r="BS65" s="71">
        <v>8</v>
      </c>
      <c r="BT65" s="101">
        <v>97</v>
      </c>
      <c r="BU65" s="71">
        <v>43</v>
      </c>
      <c r="BV65" s="71">
        <v>28</v>
      </c>
      <c r="BW65" s="71">
        <v>14</v>
      </c>
      <c r="BX65" s="71">
        <v>7</v>
      </c>
      <c r="BY65" s="120">
        <v>5</v>
      </c>
      <c r="BZ65" s="101">
        <v>128</v>
      </c>
      <c r="CA65" s="71">
        <v>47</v>
      </c>
      <c r="CB65" s="71">
        <v>23</v>
      </c>
      <c r="CC65" s="71">
        <v>24</v>
      </c>
      <c r="CD65" s="71">
        <v>26</v>
      </c>
      <c r="CE65" s="71">
        <v>8</v>
      </c>
      <c r="CF65" s="101">
        <v>129</v>
      </c>
      <c r="CG65" s="71">
        <v>61</v>
      </c>
      <c r="CH65" s="71">
        <v>23</v>
      </c>
      <c r="CI65" s="71">
        <v>24</v>
      </c>
      <c r="CJ65" s="71">
        <v>15</v>
      </c>
      <c r="CK65" s="71">
        <v>6</v>
      </c>
      <c r="CL65" s="11">
        <v>16707.030854289282</v>
      </c>
      <c r="CM65" s="2">
        <v>10663.669291338581</v>
      </c>
      <c r="CN65" s="71">
        <v>10877</v>
      </c>
      <c r="CO65" s="71">
        <v>10749.461988304094</v>
      </c>
      <c r="CP65" s="71">
        <v>18340.296999549861</v>
      </c>
      <c r="CQ65" s="71">
        <v>18371.183553088133</v>
      </c>
      <c r="CR65" s="71">
        <v>19168.523821801191</v>
      </c>
      <c r="CS65" s="71">
        <v>15176.909090909092</v>
      </c>
      <c r="CT65" s="71">
        <v>15564.869565217392</v>
      </c>
      <c r="CU65" s="80">
        <v>15402.25</v>
      </c>
      <c r="CV65" s="80">
        <v>16008.25</v>
      </c>
      <c r="CW65" s="11">
        <v>16784.604148393591</v>
      </c>
      <c r="CX65" s="2">
        <v>10139.153846153846</v>
      </c>
      <c r="CY65" s="71">
        <v>9973</v>
      </c>
      <c r="CZ65" s="71">
        <v>10527.5</v>
      </c>
      <c r="DA65" s="71">
        <v>18124.87732318374</v>
      </c>
      <c r="DB65" s="71">
        <v>18485.285030869931</v>
      </c>
      <c r="DC65" s="71">
        <v>19950.210169491525</v>
      </c>
      <c r="DD65" s="71">
        <v>15873.068965517241</v>
      </c>
      <c r="DE65" s="71">
        <v>15706.061855670103</v>
      </c>
      <c r="DF65" s="80">
        <v>15079.333333333332</v>
      </c>
      <c r="DG65" s="80">
        <v>16002.78125</v>
      </c>
      <c r="DH65" s="11">
        <v>4101</v>
      </c>
      <c r="DI65" s="2">
        <v>4040.4285714285716</v>
      </c>
      <c r="DJ65" s="71">
        <v>4546</v>
      </c>
      <c r="DK65" s="71">
        <v>4185.9080459770112</v>
      </c>
      <c r="DL65" s="71">
        <v>5405.594594594595</v>
      </c>
      <c r="DM65" s="71">
        <v>4884.1564885496182</v>
      </c>
      <c r="DN65" s="71">
        <v>5148.8919860627175</v>
      </c>
      <c r="DO65" s="71">
        <v>4768.424778761062</v>
      </c>
      <c r="DP65" s="71">
        <v>4978.554347826087</v>
      </c>
      <c r="DQ65" s="80">
        <v>4863.1551724137935</v>
      </c>
      <c r="DR65" s="80">
        <v>5560.1382113821137</v>
      </c>
      <c r="DS65" s="11">
        <v>3163.0634441087614</v>
      </c>
      <c r="DT65" s="2">
        <v>5765.4512195121952</v>
      </c>
      <c r="DU65" s="2">
        <v>4920.2676056338032</v>
      </c>
      <c r="DV65" s="2">
        <v>2280.85</v>
      </c>
      <c r="DW65" s="2">
        <v>484.84848484848487</v>
      </c>
      <c r="DX65" s="2">
        <v>325</v>
      </c>
      <c r="DY65" s="11">
        <v>3254.4611111111112</v>
      </c>
      <c r="DZ65" s="2">
        <v>5169.3611111111113</v>
      </c>
      <c r="EA65" s="2">
        <v>4076.875</v>
      </c>
      <c r="EB65" s="2">
        <v>1866.8974358974358</v>
      </c>
      <c r="EC65" s="2">
        <v>290</v>
      </c>
      <c r="ED65" s="2">
        <v>257.5</v>
      </c>
      <c r="EE65" s="101">
        <v>3746</v>
      </c>
      <c r="EF65" s="71">
        <v>5293</v>
      </c>
      <c r="EG65" s="71">
        <v>4352</v>
      </c>
      <c r="EH65" s="71">
        <v>1755</v>
      </c>
      <c r="EI65" s="71">
        <v>295</v>
      </c>
      <c r="EJ65" s="120">
        <v>223</v>
      </c>
      <c r="EK65" s="71">
        <v>3832.9395604395604</v>
      </c>
      <c r="EL65" s="71">
        <v>4897.177083333333</v>
      </c>
      <c r="EM65" s="71">
        <v>4819.9666666666662</v>
      </c>
      <c r="EN65" s="71">
        <v>2307.8529411764707</v>
      </c>
      <c r="EO65" s="71">
        <v>275</v>
      </c>
      <c r="EP65" s="71">
        <v>0</v>
      </c>
      <c r="EQ65" s="11">
        <v>4610.3095238095239</v>
      </c>
      <c r="ER65" s="2">
        <v>6327.05303030303</v>
      </c>
      <c r="ES65" s="2">
        <v>5668.5737704918029</v>
      </c>
      <c r="ET65" s="2">
        <v>4018.5757575757575</v>
      </c>
      <c r="EU65" s="2">
        <v>1663.7647058823529</v>
      </c>
      <c r="EV65" s="2">
        <v>693.53846153846155</v>
      </c>
      <c r="EW65" s="11">
        <v>4362.4111498257844</v>
      </c>
      <c r="EX65" s="2">
        <v>5764.1196581196582</v>
      </c>
      <c r="EY65" s="2">
        <v>5678.234375</v>
      </c>
      <c r="EZ65" s="2">
        <v>3148.3272727272729</v>
      </c>
      <c r="FA65" s="2">
        <v>1049.8275862068965</v>
      </c>
      <c r="FB65" s="2">
        <v>481.81818181818181</v>
      </c>
      <c r="FC65" s="11">
        <v>4635.7355932203391</v>
      </c>
      <c r="FD65" s="2">
        <v>6536.3055555555557</v>
      </c>
      <c r="FE65" s="2">
        <v>5939</v>
      </c>
      <c r="FF65" s="2">
        <v>3810.8307692307694</v>
      </c>
      <c r="FG65" s="2">
        <v>2542.2037037037039</v>
      </c>
      <c r="FH65" s="186">
        <v>638.41666666666663</v>
      </c>
      <c r="FI65" s="2">
        <v>4220.4160000000002</v>
      </c>
      <c r="FJ65" s="5">
        <v>5774.5625</v>
      </c>
      <c r="FK65" s="5">
        <v>5519.939393939394</v>
      </c>
      <c r="FL65" s="5">
        <v>2754.7916666666665</v>
      </c>
      <c r="FM65" s="5">
        <v>175</v>
      </c>
      <c r="FN65" s="2">
        <v>0</v>
      </c>
      <c r="FO65" s="11">
        <v>4694.3402061855668</v>
      </c>
      <c r="FP65" s="2">
        <v>5364.6511627906975</v>
      </c>
      <c r="FQ65" s="2">
        <v>5577.9285714285716</v>
      </c>
      <c r="FR65" s="2">
        <v>4456.7857142857147</v>
      </c>
      <c r="FS65" s="2">
        <v>870.57142857142856</v>
      </c>
      <c r="FT65" s="186">
        <v>0</v>
      </c>
      <c r="FU65" s="101">
        <v>4206.0859375</v>
      </c>
      <c r="FV65" s="71">
        <v>6665.0851063829787</v>
      </c>
      <c r="FW65" s="71">
        <v>5711.173913043478</v>
      </c>
      <c r="FX65" s="71">
        <v>3122.0833333333335</v>
      </c>
      <c r="FY65" s="71">
        <v>496.07692307692309</v>
      </c>
      <c r="FZ65" s="71">
        <v>741.875</v>
      </c>
      <c r="GA65" s="101">
        <v>5204.6279069767443</v>
      </c>
      <c r="GB65" s="71">
        <v>7189.0655737704919</v>
      </c>
      <c r="GC65" s="71">
        <v>5687.695652173913</v>
      </c>
      <c r="GD65" s="71">
        <v>3391</v>
      </c>
      <c r="GE65" s="71">
        <v>1344.2</v>
      </c>
      <c r="GF65" s="71">
        <v>83.333333333333329</v>
      </c>
      <c r="GG65" s="11">
        <v>12606.030854289282</v>
      </c>
      <c r="GH65" s="2">
        <v>6623.2407199100098</v>
      </c>
      <c r="GI65" s="71">
        <v>6331</v>
      </c>
      <c r="GJ65" s="71">
        <v>6563.553942327083</v>
      </c>
      <c r="GK65" s="71">
        <v>12934.702404955266</v>
      </c>
      <c r="GL65" s="71">
        <v>13487.027064538514</v>
      </c>
      <c r="GM65" s="71">
        <v>14019.631835738473</v>
      </c>
      <c r="GN65" s="71">
        <v>10408.48431214803</v>
      </c>
      <c r="GO65" s="71">
        <v>10586.315217391304</v>
      </c>
      <c r="GP65" s="80">
        <v>10539.094827586207</v>
      </c>
      <c r="GQ65" s="80">
        <v>10448.111788617887</v>
      </c>
      <c r="GR65" s="11">
        <v>13621.540704284831</v>
      </c>
      <c r="GS65" s="2">
        <v>11019.152928881396</v>
      </c>
      <c r="GT65" s="2">
        <v>11864.336542759789</v>
      </c>
      <c r="GU65" s="2">
        <v>14503.754148393591</v>
      </c>
      <c r="GV65" s="2">
        <v>16299.755663545107</v>
      </c>
      <c r="GW65" s="2">
        <v>16459.604148393591</v>
      </c>
      <c r="GX65" s="11">
        <v>6884.6927350427341</v>
      </c>
      <c r="GY65" s="2">
        <v>4969.7927350427344</v>
      </c>
      <c r="GZ65" s="2">
        <v>6062.2788461538457</v>
      </c>
      <c r="HA65" s="2">
        <v>8272.2564102564102</v>
      </c>
      <c r="HB65" s="2">
        <v>9849.1538461538457</v>
      </c>
      <c r="HC65" s="2">
        <v>9881.6538461538457</v>
      </c>
      <c r="HD65" s="101">
        <v>6227</v>
      </c>
      <c r="HE65" s="71">
        <v>4680</v>
      </c>
      <c r="HF65" s="71">
        <v>5621</v>
      </c>
      <c r="HG65" s="71">
        <v>8219</v>
      </c>
      <c r="HH65" s="71">
        <v>9679</v>
      </c>
      <c r="HI65" s="71">
        <v>9750</v>
      </c>
      <c r="HJ65" s="135">
        <v>6694.5604395604396</v>
      </c>
      <c r="HK65" s="136">
        <v>5630.322916666667</v>
      </c>
      <c r="HL65" s="136">
        <v>5707.5333333333338</v>
      </c>
      <c r="HM65" s="136">
        <v>8219.6470588235297</v>
      </c>
      <c r="HN65" s="136">
        <v>10252.5</v>
      </c>
      <c r="HO65" s="137">
        <v>10527.5</v>
      </c>
      <c r="HP65" s="11">
        <v>13514.567799374217</v>
      </c>
      <c r="HQ65" s="2">
        <v>11797.82429288071</v>
      </c>
      <c r="HR65" s="2">
        <v>12456.303552691938</v>
      </c>
      <c r="HS65" s="2">
        <v>14106.301565607982</v>
      </c>
      <c r="HT65" s="2">
        <v>16461.112617301387</v>
      </c>
      <c r="HU65" s="2">
        <v>17431.338861645279</v>
      </c>
      <c r="HV65" s="11">
        <v>14122.873881044146</v>
      </c>
      <c r="HW65" s="2">
        <v>12721.165372750273</v>
      </c>
      <c r="HX65" s="2">
        <v>12807.050655869931</v>
      </c>
      <c r="HY65" s="2">
        <v>15336.957758142658</v>
      </c>
      <c r="HZ65" s="2">
        <v>17435.457444663036</v>
      </c>
      <c r="IA65" s="2">
        <v>18003.466849051751</v>
      </c>
      <c r="IB65" s="11">
        <v>15314.474576271186</v>
      </c>
      <c r="IC65" s="2">
        <v>13413.904613935971</v>
      </c>
      <c r="ID65" s="2">
        <v>14011.210169491525</v>
      </c>
      <c r="IE65" s="2">
        <v>16139.379400260756</v>
      </c>
      <c r="IF65" s="2">
        <v>17408.006465787821</v>
      </c>
      <c r="IG65" s="186">
        <v>19311.793502824858</v>
      </c>
      <c r="IH65" s="11">
        <v>11652.652965517242</v>
      </c>
      <c r="II65" s="2">
        <v>10098.506465517241</v>
      </c>
      <c r="IJ65" s="2">
        <v>10353.129571577847</v>
      </c>
      <c r="IK65" s="2">
        <v>13118.277298850575</v>
      </c>
      <c r="IL65" s="2">
        <v>15698.068965517241</v>
      </c>
      <c r="IM65" s="2">
        <v>15873.068965517241</v>
      </c>
      <c r="IN65" s="101">
        <v>11011.721649484536</v>
      </c>
      <c r="IO65" s="71">
        <v>10341.410692879406</v>
      </c>
      <c r="IP65" s="71">
        <v>10128.133284241532</v>
      </c>
      <c r="IQ65" s="71">
        <v>11249.276141384387</v>
      </c>
      <c r="IR65" s="71">
        <v>14835.490427098674</v>
      </c>
      <c r="IS65" s="71">
        <v>15706.061855670103</v>
      </c>
      <c r="IT65" s="101">
        <v>10873.247395833332</v>
      </c>
      <c r="IU65" s="71">
        <v>8414.2482269503525</v>
      </c>
      <c r="IV65" s="71">
        <v>9368.1594202898541</v>
      </c>
      <c r="IW65" s="71">
        <v>11957.249999999998</v>
      </c>
      <c r="IX65" s="71">
        <v>14583.256410256408</v>
      </c>
      <c r="IY65" s="71">
        <v>14337.458333333332</v>
      </c>
      <c r="IZ65" s="101">
        <v>10798.153343023256</v>
      </c>
      <c r="JA65" s="71">
        <v>8813.715676229509</v>
      </c>
      <c r="JB65" s="71">
        <v>10315.085597826088</v>
      </c>
      <c r="JC65" s="71">
        <v>12611.78125</v>
      </c>
      <c r="JD65" s="71">
        <v>14658.581249999999</v>
      </c>
      <c r="JE65" s="71">
        <v>15919.447916666666</v>
      </c>
    </row>
    <row r="66" spans="1:265" x14ac:dyDescent="0.2">
      <c r="A66" s="19" t="s">
        <v>74</v>
      </c>
      <c r="B66" s="25" t="s">
        <v>137</v>
      </c>
      <c r="C66" s="23" t="s">
        <v>137</v>
      </c>
      <c r="D66" s="23" t="s">
        <v>137</v>
      </c>
      <c r="E66" s="23" t="s">
        <v>137</v>
      </c>
      <c r="F66" s="23" t="s">
        <v>137</v>
      </c>
      <c r="G66" s="23" t="s">
        <v>137</v>
      </c>
      <c r="H66" s="23" t="s">
        <v>137</v>
      </c>
      <c r="I66" s="23" t="s">
        <v>137</v>
      </c>
      <c r="J66" s="23" t="s">
        <v>137</v>
      </c>
      <c r="K66" s="23" t="s">
        <v>137</v>
      </c>
      <c r="L66" s="23" t="s">
        <v>137</v>
      </c>
      <c r="M66" s="25" t="s">
        <v>137</v>
      </c>
      <c r="N66" s="23" t="s">
        <v>137</v>
      </c>
      <c r="O66" s="23" t="s">
        <v>137</v>
      </c>
      <c r="P66" s="23" t="s">
        <v>137</v>
      </c>
      <c r="Q66" s="23" t="s">
        <v>137</v>
      </c>
      <c r="R66" s="23" t="s">
        <v>137</v>
      </c>
      <c r="S66" s="23" t="s">
        <v>137</v>
      </c>
      <c r="T66" s="23" t="s">
        <v>137</v>
      </c>
      <c r="U66" s="23" t="s">
        <v>137</v>
      </c>
      <c r="V66" s="23" t="s">
        <v>137</v>
      </c>
      <c r="W66" s="23" t="s">
        <v>137</v>
      </c>
      <c r="X66" s="24" t="s">
        <v>137</v>
      </c>
      <c r="Y66" s="23" t="s">
        <v>137</v>
      </c>
      <c r="Z66" s="23" t="s">
        <v>137</v>
      </c>
      <c r="AA66" s="23" t="s">
        <v>137</v>
      </c>
      <c r="AB66" s="23" t="s">
        <v>137</v>
      </c>
      <c r="AC66" s="23" t="s">
        <v>137</v>
      </c>
      <c r="AD66" s="24" t="s">
        <v>137</v>
      </c>
      <c r="AE66" s="23" t="s">
        <v>137</v>
      </c>
      <c r="AF66" s="23" t="s">
        <v>137</v>
      </c>
      <c r="AG66" s="23" t="s">
        <v>137</v>
      </c>
      <c r="AH66" s="23" t="s">
        <v>137</v>
      </c>
      <c r="AI66" s="23" t="s">
        <v>137</v>
      </c>
      <c r="AJ66" s="102" t="s">
        <v>137</v>
      </c>
      <c r="AK66" s="82" t="s">
        <v>137</v>
      </c>
      <c r="AL66" s="82" t="s">
        <v>137</v>
      </c>
      <c r="AM66" s="82" t="s">
        <v>137</v>
      </c>
      <c r="AN66" s="82" t="s">
        <v>137</v>
      </c>
      <c r="AO66" s="121" t="s">
        <v>137</v>
      </c>
      <c r="AP66" s="82" t="s">
        <v>137</v>
      </c>
      <c r="AQ66" s="82" t="s">
        <v>137</v>
      </c>
      <c r="AR66" s="82" t="s">
        <v>137</v>
      </c>
      <c r="AS66" s="82" t="s">
        <v>137</v>
      </c>
      <c r="AT66" s="82" t="s">
        <v>137</v>
      </c>
      <c r="AU66" s="82" t="s">
        <v>137</v>
      </c>
      <c r="AV66" s="102" t="s">
        <v>137</v>
      </c>
      <c r="AW66" s="82" t="s">
        <v>137</v>
      </c>
      <c r="AX66" s="82" t="s">
        <v>137</v>
      </c>
      <c r="AY66" s="82" t="s">
        <v>137</v>
      </c>
      <c r="AZ66" s="82" t="s">
        <v>137</v>
      </c>
      <c r="BA66" s="121" t="s">
        <v>137</v>
      </c>
      <c r="BB66" s="102" t="s">
        <v>137</v>
      </c>
      <c r="BC66" s="82" t="s">
        <v>137</v>
      </c>
      <c r="BD66" s="82" t="s">
        <v>137</v>
      </c>
      <c r="BE66" s="82" t="s">
        <v>137</v>
      </c>
      <c r="BF66" s="82" t="s">
        <v>137</v>
      </c>
      <c r="BG66" s="121" t="s">
        <v>137</v>
      </c>
      <c r="BH66" s="102" t="s">
        <v>137</v>
      </c>
      <c r="BI66" s="82" t="s">
        <v>137</v>
      </c>
      <c r="BJ66" s="82" t="s">
        <v>137</v>
      </c>
      <c r="BK66" s="82" t="s">
        <v>137</v>
      </c>
      <c r="BL66" s="82" t="s">
        <v>137</v>
      </c>
      <c r="BM66" s="121" t="s">
        <v>137</v>
      </c>
      <c r="BN66" s="102" t="s">
        <v>137</v>
      </c>
      <c r="BO66" s="82" t="s">
        <v>137</v>
      </c>
      <c r="BP66" s="82" t="s">
        <v>137</v>
      </c>
      <c r="BQ66" s="82" t="s">
        <v>137</v>
      </c>
      <c r="BR66" s="82" t="s">
        <v>137</v>
      </c>
      <c r="BS66" s="82" t="s">
        <v>137</v>
      </c>
      <c r="BT66" s="102" t="s">
        <v>137</v>
      </c>
      <c r="BU66" s="82" t="s">
        <v>137</v>
      </c>
      <c r="BV66" s="82" t="s">
        <v>137</v>
      </c>
      <c r="BW66" s="82" t="s">
        <v>137</v>
      </c>
      <c r="BX66" s="82" t="s">
        <v>137</v>
      </c>
      <c r="BY66" s="82" t="s">
        <v>137</v>
      </c>
      <c r="BZ66" s="25" t="s">
        <v>137</v>
      </c>
      <c r="CA66" s="23" t="s">
        <v>137</v>
      </c>
      <c r="CB66" s="23" t="s">
        <v>137</v>
      </c>
      <c r="CC66" s="23" t="s">
        <v>137</v>
      </c>
      <c r="CD66" s="23" t="s">
        <v>137</v>
      </c>
      <c r="CE66" s="187" t="s">
        <v>137</v>
      </c>
      <c r="CF66" s="25" t="s">
        <v>137</v>
      </c>
      <c r="CG66" s="23" t="s">
        <v>137</v>
      </c>
      <c r="CH66" s="23" t="s">
        <v>137</v>
      </c>
      <c r="CI66" s="23" t="s">
        <v>137</v>
      </c>
      <c r="CJ66" s="23" t="s">
        <v>137</v>
      </c>
      <c r="CK66" s="187" t="s">
        <v>137</v>
      </c>
      <c r="CL66" s="25" t="s">
        <v>137</v>
      </c>
      <c r="CM66" s="23" t="s">
        <v>137</v>
      </c>
      <c r="CN66" s="23" t="s">
        <v>137</v>
      </c>
      <c r="CO66" s="23" t="s">
        <v>137</v>
      </c>
      <c r="CP66" s="23" t="s">
        <v>137</v>
      </c>
      <c r="CQ66" s="23" t="s">
        <v>137</v>
      </c>
      <c r="CR66" s="23" t="s">
        <v>137</v>
      </c>
      <c r="CS66" s="23" t="s">
        <v>137</v>
      </c>
      <c r="CT66" s="82" t="s">
        <v>137</v>
      </c>
      <c r="CU66" s="82" t="s">
        <v>137</v>
      </c>
      <c r="CV66" s="82" t="s">
        <v>137</v>
      </c>
      <c r="CW66" s="25" t="s">
        <v>137</v>
      </c>
      <c r="CX66" s="23" t="s">
        <v>137</v>
      </c>
      <c r="CY66" s="23" t="s">
        <v>137</v>
      </c>
      <c r="CZ66" s="23" t="s">
        <v>137</v>
      </c>
      <c r="DA66" s="23" t="s">
        <v>137</v>
      </c>
      <c r="DB66" s="23" t="s">
        <v>137</v>
      </c>
      <c r="DC66" s="23" t="s">
        <v>137</v>
      </c>
      <c r="DD66" s="23" t="s">
        <v>137</v>
      </c>
      <c r="DE66" s="82" t="s">
        <v>137</v>
      </c>
      <c r="DF66" s="82" t="s">
        <v>137</v>
      </c>
      <c r="DG66" s="82" t="s">
        <v>137</v>
      </c>
      <c r="DH66" s="25" t="s">
        <v>137</v>
      </c>
      <c r="DI66" s="23" t="s">
        <v>137</v>
      </c>
      <c r="DJ66" s="23" t="s">
        <v>137</v>
      </c>
      <c r="DK66" s="23" t="s">
        <v>137</v>
      </c>
      <c r="DL66" s="23" t="s">
        <v>137</v>
      </c>
      <c r="DM66" s="23" t="s">
        <v>137</v>
      </c>
      <c r="DN66" s="23" t="s">
        <v>137</v>
      </c>
      <c r="DO66" s="23" t="s">
        <v>137</v>
      </c>
      <c r="DP66" s="82" t="s">
        <v>137</v>
      </c>
      <c r="DQ66" s="82" t="s">
        <v>137</v>
      </c>
      <c r="DR66" s="82" t="s">
        <v>137</v>
      </c>
      <c r="DS66" s="25" t="s">
        <v>137</v>
      </c>
      <c r="DT66" s="23" t="s">
        <v>137</v>
      </c>
      <c r="DU66" s="23" t="s">
        <v>137</v>
      </c>
      <c r="DV66" s="23" t="s">
        <v>137</v>
      </c>
      <c r="DW66" s="23" t="s">
        <v>137</v>
      </c>
      <c r="DX66" s="23" t="s">
        <v>137</v>
      </c>
      <c r="DY66" s="25" t="s">
        <v>137</v>
      </c>
      <c r="DZ66" s="23" t="s">
        <v>137</v>
      </c>
      <c r="EA66" s="23" t="s">
        <v>137</v>
      </c>
      <c r="EB66" s="23" t="s">
        <v>137</v>
      </c>
      <c r="EC66" s="23" t="s">
        <v>137</v>
      </c>
      <c r="ED66" s="23" t="s">
        <v>137</v>
      </c>
      <c r="EE66" s="102" t="s">
        <v>137</v>
      </c>
      <c r="EF66" s="82" t="s">
        <v>137</v>
      </c>
      <c r="EG66" s="82" t="s">
        <v>137</v>
      </c>
      <c r="EH66" s="82" t="s">
        <v>137</v>
      </c>
      <c r="EI66" s="82" t="s">
        <v>137</v>
      </c>
      <c r="EJ66" s="121" t="s">
        <v>137</v>
      </c>
      <c r="EK66" s="82" t="s">
        <v>137</v>
      </c>
      <c r="EL66" s="82" t="s">
        <v>137</v>
      </c>
      <c r="EM66" s="82" t="s">
        <v>137</v>
      </c>
      <c r="EN66" s="82" t="s">
        <v>137</v>
      </c>
      <c r="EO66" s="82" t="s">
        <v>137</v>
      </c>
      <c r="EP66" s="82" t="s">
        <v>137</v>
      </c>
      <c r="EQ66" s="25" t="s">
        <v>137</v>
      </c>
      <c r="ER66" s="23" t="s">
        <v>137</v>
      </c>
      <c r="ES66" s="23" t="s">
        <v>137</v>
      </c>
      <c r="ET66" s="23" t="s">
        <v>137</v>
      </c>
      <c r="EU66" s="23" t="s">
        <v>137</v>
      </c>
      <c r="EV66" s="23" t="s">
        <v>137</v>
      </c>
      <c r="EW66" s="25" t="s">
        <v>137</v>
      </c>
      <c r="EX66" s="23" t="s">
        <v>137</v>
      </c>
      <c r="EY66" s="23" t="s">
        <v>137</v>
      </c>
      <c r="EZ66" s="23" t="s">
        <v>137</v>
      </c>
      <c r="FA66" s="23" t="s">
        <v>137</v>
      </c>
      <c r="FB66" s="23" t="s">
        <v>137</v>
      </c>
      <c r="FC66" s="25" t="s">
        <v>137</v>
      </c>
      <c r="FD66" s="23" t="s">
        <v>137</v>
      </c>
      <c r="FE66" s="23" t="s">
        <v>137</v>
      </c>
      <c r="FF66" s="23" t="s">
        <v>137</v>
      </c>
      <c r="FG66" s="23" t="s">
        <v>137</v>
      </c>
      <c r="FH66" s="187" t="s">
        <v>137</v>
      </c>
      <c r="FI66" s="23" t="s">
        <v>137</v>
      </c>
      <c r="FJ66" s="203" t="s">
        <v>137</v>
      </c>
      <c r="FK66" s="203" t="s">
        <v>137</v>
      </c>
      <c r="FL66" s="203" t="s">
        <v>137</v>
      </c>
      <c r="FM66" s="203" t="s">
        <v>137</v>
      </c>
      <c r="FN66" s="187" t="s">
        <v>137</v>
      </c>
      <c r="FO66" s="23" t="s">
        <v>137</v>
      </c>
      <c r="FP66" s="203" t="s">
        <v>137</v>
      </c>
      <c r="FQ66" s="203" t="s">
        <v>137</v>
      </c>
      <c r="FR66" s="203" t="s">
        <v>137</v>
      </c>
      <c r="FS66" s="203" t="s">
        <v>137</v>
      </c>
      <c r="FT66" s="187" t="s">
        <v>137</v>
      </c>
      <c r="FU66" s="23" t="s">
        <v>137</v>
      </c>
      <c r="FV66" s="203" t="s">
        <v>137</v>
      </c>
      <c r="FW66" s="203" t="s">
        <v>137</v>
      </c>
      <c r="FX66" s="203" t="s">
        <v>137</v>
      </c>
      <c r="FY66" s="203" t="s">
        <v>137</v>
      </c>
      <c r="FZ66" s="187" t="s">
        <v>137</v>
      </c>
      <c r="GA66" s="23" t="s">
        <v>137</v>
      </c>
      <c r="GB66" s="203" t="s">
        <v>137</v>
      </c>
      <c r="GC66" s="203" t="s">
        <v>137</v>
      </c>
      <c r="GD66" s="203" t="s">
        <v>137</v>
      </c>
      <c r="GE66" s="203" t="s">
        <v>137</v>
      </c>
      <c r="GF66" s="187" t="s">
        <v>137</v>
      </c>
      <c r="GG66" s="25" t="s">
        <v>137</v>
      </c>
      <c r="GH66" s="23" t="s">
        <v>137</v>
      </c>
      <c r="GI66" s="23" t="s">
        <v>137</v>
      </c>
      <c r="GJ66" s="23" t="s">
        <v>137</v>
      </c>
      <c r="GK66" s="23" t="s">
        <v>137</v>
      </c>
      <c r="GL66" s="23" t="s">
        <v>137</v>
      </c>
      <c r="GM66" s="23" t="s">
        <v>137</v>
      </c>
      <c r="GN66" s="23" t="s">
        <v>137</v>
      </c>
      <c r="GO66" s="23" t="s">
        <v>137</v>
      </c>
      <c r="GP66" s="203" t="s">
        <v>137</v>
      </c>
      <c r="GQ66" s="187" t="s">
        <v>137</v>
      </c>
      <c r="GR66" s="25" t="s">
        <v>137</v>
      </c>
      <c r="GS66" s="23" t="s">
        <v>137</v>
      </c>
      <c r="GT66" s="23" t="s">
        <v>137</v>
      </c>
      <c r="GU66" s="23" t="s">
        <v>137</v>
      </c>
      <c r="GV66" s="23" t="s">
        <v>137</v>
      </c>
      <c r="GW66" s="23" t="s">
        <v>137</v>
      </c>
      <c r="GX66" s="25" t="s">
        <v>137</v>
      </c>
      <c r="GY66" s="23" t="s">
        <v>137</v>
      </c>
      <c r="GZ66" s="23" t="s">
        <v>137</v>
      </c>
      <c r="HA66" s="23" t="s">
        <v>137</v>
      </c>
      <c r="HB66" s="23" t="s">
        <v>137</v>
      </c>
      <c r="HC66" s="23" t="s">
        <v>137</v>
      </c>
      <c r="HD66" s="102" t="s">
        <v>137</v>
      </c>
      <c r="HE66" s="82" t="s">
        <v>137</v>
      </c>
      <c r="HF66" s="82" t="s">
        <v>137</v>
      </c>
      <c r="HG66" s="82" t="s">
        <v>137</v>
      </c>
      <c r="HH66" s="82" t="s">
        <v>137</v>
      </c>
      <c r="HI66" s="82" t="s">
        <v>137</v>
      </c>
      <c r="HJ66" s="158" t="s">
        <v>137</v>
      </c>
      <c r="HK66" s="159" t="s">
        <v>137</v>
      </c>
      <c r="HL66" s="159" t="s">
        <v>137</v>
      </c>
      <c r="HM66" s="159" t="s">
        <v>137</v>
      </c>
      <c r="HN66" s="159" t="s">
        <v>137</v>
      </c>
      <c r="HO66" s="160" t="s">
        <v>137</v>
      </c>
      <c r="HP66" s="25" t="s">
        <v>137</v>
      </c>
      <c r="HQ66" s="23" t="s">
        <v>137</v>
      </c>
      <c r="HR66" s="23" t="s">
        <v>137</v>
      </c>
      <c r="HS66" s="23" t="s">
        <v>137</v>
      </c>
      <c r="HT66" s="23" t="s">
        <v>137</v>
      </c>
      <c r="HU66" s="23" t="s">
        <v>137</v>
      </c>
      <c r="HV66" s="25" t="s">
        <v>137</v>
      </c>
      <c r="HW66" s="23" t="s">
        <v>137</v>
      </c>
      <c r="HX66" s="23" t="s">
        <v>137</v>
      </c>
      <c r="HY66" s="23" t="s">
        <v>137</v>
      </c>
      <c r="HZ66" s="23" t="s">
        <v>137</v>
      </c>
      <c r="IA66" s="23" t="s">
        <v>137</v>
      </c>
      <c r="IB66" s="25" t="s">
        <v>137</v>
      </c>
      <c r="IC66" s="23" t="s">
        <v>137</v>
      </c>
      <c r="ID66" s="23" t="s">
        <v>137</v>
      </c>
      <c r="IE66" s="23" t="s">
        <v>137</v>
      </c>
      <c r="IF66" s="23" t="s">
        <v>137</v>
      </c>
      <c r="IG66" s="187" t="s">
        <v>137</v>
      </c>
      <c r="IH66" s="25" t="s">
        <v>137</v>
      </c>
      <c r="II66" s="23" t="s">
        <v>137</v>
      </c>
      <c r="IJ66" s="23" t="s">
        <v>137</v>
      </c>
      <c r="IK66" s="23" t="s">
        <v>137</v>
      </c>
      <c r="IL66" s="23" t="s">
        <v>137</v>
      </c>
      <c r="IM66" s="187" t="s">
        <v>137</v>
      </c>
      <c r="IN66" s="25" t="s">
        <v>137</v>
      </c>
      <c r="IO66" s="23" t="s">
        <v>137</v>
      </c>
      <c r="IP66" s="23" t="s">
        <v>137</v>
      </c>
      <c r="IQ66" s="23" t="s">
        <v>137</v>
      </c>
      <c r="IR66" s="23" t="s">
        <v>137</v>
      </c>
      <c r="IS66" s="187" t="s">
        <v>137</v>
      </c>
      <c r="IT66" s="25" t="s">
        <v>137</v>
      </c>
      <c r="IU66" s="23" t="s">
        <v>137</v>
      </c>
      <c r="IV66" s="23" t="s">
        <v>137</v>
      </c>
      <c r="IW66" s="23" t="s">
        <v>137</v>
      </c>
      <c r="IX66" s="23" t="s">
        <v>137</v>
      </c>
      <c r="IY66" s="187" t="s">
        <v>137</v>
      </c>
      <c r="IZ66" s="25" t="s">
        <v>137</v>
      </c>
      <c r="JA66" s="23" t="s">
        <v>137</v>
      </c>
      <c r="JB66" s="23" t="s">
        <v>137</v>
      </c>
      <c r="JC66" s="23" t="s">
        <v>137</v>
      </c>
      <c r="JD66" s="23" t="s">
        <v>137</v>
      </c>
      <c r="JE66" s="187" t="s">
        <v>137</v>
      </c>
    </row>
    <row r="68" spans="1:265" x14ac:dyDescent="0.2">
      <c r="B68" t="s">
        <v>138</v>
      </c>
      <c r="C68" t="s">
        <v>139</v>
      </c>
      <c r="D68" s="83"/>
      <c r="E68" s="83"/>
      <c r="F68" s="83"/>
      <c r="G68" s="83"/>
      <c r="H68" s="83"/>
      <c r="I68" s="83"/>
      <c r="J68" s="83"/>
      <c r="K68" s="83"/>
      <c r="L68" s="83"/>
      <c r="U68" s="83"/>
      <c r="V68" s="83"/>
      <c r="W68" s="83"/>
      <c r="CL68" s="64"/>
      <c r="CM68" s="58"/>
      <c r="CN68" s="106"/>
      <c r="CO68" s="106"/>
      <c r="CP68" s="106"/>
      <c r="CQ68" s="106"/>
      <c r="CR68" s="106"/>
      <c r="CS68" s="106"/>
      <c r="CT68" s="106"/>
      <c r="CU68" s="83"/>
      <c r="CV68" s="83"/>
      <c r="DE68" s="106"/>
      <c r="DF68" s="83"/>
      <c r="DG68" s="83"/>
      <c r="DP68" s="106"/>
      <c r="DQ68" s="83"/>
      <c r="DR68" s="83"/>
      <c r="GP68" s="83"/>
      <c r="GQ68" s="83"/>
    </row>
    <row r="69" spans="1:265" ht="174" customHeight="1" x14ac:dyDescent="0.2">
      <c r="B69" s="219"/>
      <c r="C69" s="219"/>
      <c r="D69" s="84"/>
      <c r="E69" s="84"/>
      <c r="F69" s="84"/>
      <c r="G69" s="84"/>
      <c r="H69" s="84"/>
      <c r="I69" s="84"/>
      <c r="J69" s="84"/>
      <c r="K69" s="84"/>
      <c r="L69" s="84"/>
      <c r="U69" s="84"/>
      <c r="V69" s="84"/>
      <c r="W69" s="84"/>
      <c r="CL69" s="219"/>
      <c r="CM69" s="219"/>
      <c r="CN69" s="84"/>
      <c r="CO69" s="84"/>
      <c r="CP69" s="84"/>
      <c r="CQ69" s="84"/>
      <c r="CR69" s="84"/>
      <c r="CS69" s="84"/>
      <c r="CT69" s="84"/>
      <c r="CU69" s="84"/>
      <c r="CV69" s="84"/>
      <c r="DE69" s="84"/>
      <c r="DF69" s="84"/>
      <c r="DG69" s="84"/>
      <c r="DP69" s="84"/>
      <c r="DQ69" s="84"/>
      <c r="DR69" s="84"/>
      <c r="GP69" s="84"/>
      <c r="GQ69" s="84"/>
    </row>
    <row r="71" spans="1:265" ht="69" customHeight="1" x14ac:dyDescent="0.2">
      <c r="B71"/>
      <c r="C71" s="13"/>
      <c r="D71" s="85"/>
      <c r="E71" s="85"/>
      <c r="F71" s="85"/>
      <c r="G71" s="85"/>
      <c r="H71" s="85"/>
      <c r="I71" s="85"/>
      <c r="J71" s="85"/>
      <c r="K71" s="85"/>
      <c r="L71" s="85"/>
      <c r="M71" s="219"/>
      <c r="N71" s="219"/>
      <c r="O71" s="84"/>
      <c r="P71" s="84"/>
      <c r="Q71" s="84"/>
      <c r="R71" s="84"/>
      <c r="S71" s="84"/>
      <c r="T71" s="84"/>
      <c r="U71" s="85"/>
      <c r="V71" s="85"/>
      <c r="W71" s="85"/>
      <c r="CU71" s="85"/>
      <c r="CV71" s="85"/>
      <c r="DF71" s="85"/>
      <c r="DG71" s="85"/>
      <c r="DQ71" s="85"/>
      <c r="DR71" s="85"/>
      <c r="GP71" s="85"/>
      <c r="GQ71" s="85"/>
    </row>
  </sheetData>
  <mergeCells count="5">
    <mergeCell ref="AP6:AU6"/>
    <mergeCell ref="EK6:EP6"/>
    <mergeCell ref="HJ6:HO6"/>
    <mergeCell ref="BT6:BY6"/>
    <mergeCell ref="FO6:FT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sheetPr>
  <dimension ref="A1:JE71"/>
  <sheetViews>
    <sheetView zoomScaleNormal="100" workbookViewId="0">
      <pane xSplit="1" ySplit="8" topLeftCell="B9" activePane="bottomRight" state="frozen"/>
      <selection pane="topRight" activeCell="B1" sqref="B1"/>
      <selection pane="bottomLeft" activeCell="A9" sqref="A9"/>
      <selection pane="bottomRight" activeCell="FO4" sqref="FO4:FS4"/>
    </sheetView>
  </sheetViews>
  <sheetFormatPr defaultRowHeight="12.75" x14ac:dyDescent="0.2"/>
  <cols>
    <col min="1" max="1" width="20.42578125" bestFit="1" customWidth="1"/>
    <col min="2" max="2" width="10.7109375" style="5" customWidth="1"/>
    <col min="3" max="3" width="11" style="5" customWidth="1"/>
    <col min="4" max="12" width="11" style="77" customWidth="1"/>
    <col min="13" max="14" width="10.42578125" customWidth="1"/>
    <col min="15" max="20" width="10.42578125" style="83" customWidth="1"/>
    <col min="21" max="23" width="11" style="77" customWidth="1"/>
    <col min="24" max="24" width="10.28515625" customWidth="1"/>
    <col min="25" max="25" width="10.140625" customWidth="1"/>
    <col min="26" max="35" width="10.42578125" customWidth="1"/>
    <col min="36" max="77" width="10.42578125" style="83" customWidth="1"/>
    <col min="78" max="89" width="10.28515625" style="83" customWidth="1"/>
    <col min="90" max="90" width="10.140625" customWidth="1"/>
    <col min="91" max="91" width="9" customWidth="1"/>
    <col min="92" max="98" width="9" style="83" customWidth="1"/>
    <col min="99" max="100" width="11" style="77" customWidth="1"/>
    <col min="101" max="101" width="10.140625" customWidth="1"/>
    <col min="102" max="102" width="8.42578125" customWidth="1"/>
    <col min="103" max="108" width="10.28515625" style="83" customWidth="1"/>
    <col min="109" max="109" width="9" style="83" customWidth="1"/>
    <col min="110" max="111" width="11" style="77" customWidth="1"/>
    <col min="112" max="113" width="10" customWidth="1"/>
    <col min="114" max="119" width="10" style="83" customWidth="1"/>
    <col min="120" max="120" width="9" style="83" customWidth="1"/>
    <col min="121" max="122" width="11" style="77" customWidth="1"/>
    <col min="123" max="128" width="10.140625" customWidth="1"/>
    <col min="129" max="134" width="10.42578125" customWidth="1"/>
    <col min="135" max="146" width="10.42578125" style="83" customWidth="1"/>
    <col min="147" max="176" width="10.140625" customWidth="1"/>
    <col min="177" max="188" width="10.28515625" style="83" customWidth="1"/>
    <col min="189" max="190" width="10.28515625" customWidth="1"/>
    <col min="191" max="197" width="10.28515625" style="83" customWidth="1"/>
    <col min="198" max="199" width="11" style="77" customWidth="1"/>
    <col min="200" max="200" width="10.28515625" customWidth="1"/>
    <col min="201" max="201" width="10.140625" customWidth="1"/>
    <col min="202" max="205" width="10.28515625" bestFit="1" customWidth="1"/>
    <col min="206" max="211" width="10.28515625" customWidth="1"/>
    <col min="212" max="217" width="10.28515625" style="83" customWidth="1"/>
    <col min="224" max="265" width="10.28515625" style="83" customWidth="1"/>
  </cols>
  <sheetData>
    <row r="1" spans="1:265" x14ac:dyDescent="0.2">
      <c r="A1" s="61" t="s">
        <v>140</v>
      </c>
    </row>
    <row r="2" spans="1:265" s="114" customFormat="1" x14ac:dyDescent="0.2">
      <c r="A2" s="114" t="s">
        <v>82</v>
      </c>
      <c r="B2" s="115"/>
      <c r="C2" s="115" t="s">
        <v>83</v>
      </c>
      <c r="D2" s="116"/>
      <c r="E2" s="116"/>
      <c r="F2" s="116"/>
      <c r="G2" s="116"/>
      <c r="H2" s="116"/>
      <c r="I2" s="116"/>
      <c r="J2" s="116"/>
      <c r="K2" s="116"/>
      <c r="L2" s="116"/>
      <c r="M2" s="117" t="s">
        <v>84</v>
      </c>
      <c r="N2" s="117"/>
      <c r="O2" s="118"/>
      <c r="P2" s="118"/>
      <c r="Q2" s="118"/>
      <c r="R2" s="118"/>
      <c r="S2" s="118"/>
      <c r="T2" s="118"/>
      <c r="U2" s="116"/>
      <c r="V2" s="116"/>
      <c r="W2" s="116"/>
      <c r="X2" s="117" t="s">
        <v>85</v>
      </c>
      <c r="Y2" s="117" t="s">
        <v>86</v>
      </c>
      <c r="Z2" s="117" t="s">
        <v>87</v>
      </c>
      <c r="AA2" s="117" t="s">
        <v>88</v>
      </c>
      <c r="AB2" s="117" t="s">
        <v>89</v>
      </c>
      <c r="AC2" s="117" t="s">
        <v>90</v>
      </c>
      <c r="AD2" s="117"/>
      <c r="AE2" s="117"/>
      <c r="AF2" s="117"/>
      <c r="AG2" s="117"/>
      <c r="AH2" s="117"/>
      <c r="AI2" s="117"/>
      <c r="AJ2" s="118"/>
      <c r="AK2" s="118"/>
      <c r="AL2" s="118"/>
      <c r="AM2" s="118"/>
      <c r="AN2" s="118"/>
      <c r="AO2" s="118"/>
      <c r="AP2" s="118"/>
      <c r="AQ2" s="118"/>
      <c r="AR2" s="118"/>
      <c r="AS2" s="118"/>
      <c r="AT2" s="118"/>
      <c r="AU2" s="118"/>
      <c r="AV2" s="117" t="s">
        <v>85</v>
      </c>
      <c r="AW2" s="117" t="s">
        <v>86</v>
      </c>
      <c r="AX2" s="117" t="s">
        <v>87</v>
      </c>
      <c r="AY2" s="117" t="s">
        <v>88</v>
      </c>
      <c r="AZ2" s="117" t="s">
        <v>89</v>
      </c>
      <c r="BA2" s="117" t="s">
        <v>90</v>
      </c>
      <c r="BB2" s="117"/>
      <c r="BC2" s="117"/>
      <c r="BD2" s="117"/>
      <c r="BE2" s="117"/>
      <c r="BF2" s="117"/>
      <c r="BG2" s="117"/>
      <c r="BH2" s="117"/>
      <c r="BI2" s="117"/>
      <c r="BJ2" s="117"/>
      <c r="BK2" s="117"/>
      <c r="BL2" s="117"/>
      <c r="BM2" s="117"/>
      <c r="BN2" s="117"/>
      <c r="BO2" s="117"/>
      <c r="BP2" s="117"/>
      <c r="BQ2" s="117"/>
      <c r="BR2" s="117"/>
      <c r="BS2" s="117"/>
      <c r="BT2" s="117" t="s">
        <v>85</v>
      </c>
      <c r="BU2" s="117" t="s">
        <v>86</v>
      </c>
      <c r="BV2" s="117" t="s">
        <v>87</v>
      </c>
      <c r="BW2" s="117" t="s">
        <v>88</v>
      </c>
      <c r="BX2" s="117" t="s">
        <v>89</v>
      </c>
      <c r="BY2" s="117" t="s">
        <v>90</v>
      </c>
      <c r="BZ2" s="117" t="s">
        <v>85</v>
      </c>
      <c r="CA2" s="117" t="s">
        <v>86</v>
      </c>
      <c r="CB2" s="117" t="s">
        <v>87</v>
      </c>
      <c r="CC2" s="117" t="s">
        <v>88</v>
      </c>
      <c r="CD2" s="117" t="s">
        <v>89</v>
      </c>
      <c r="CE2" s="117" t="s">
        <v>90</v>
      </c>
      <c r="CF2" s="117" t="s">
        <v>85</v>
      </c>
      <c r="CG2" s="117" t="s">
        <v>86</v>
      </c>
      <c r="CH2" s="117" t="s">
        <v>87</v>
      </c>
      <c r="CI2" s="117" t="s">
        <v>88</v>
      </c>
      <c r="CJ2" s="117" t="s">
        <v>89</v>
      </c>
      <c r="CK2" s="117" t="s">
        <v>90</v>
      </c>
      <c r="CL2" s="117" t="s">
        <v>91</v>
      </c>
      <c r="CM2" s="117"/>
      <c r="CN2" s="118"/>
      <c r="CO2" s="118"/>
      <c r="CP2" s="118"/>
      <c r="CQ2" s="118"/>
      <c r="CR2" s="118"/>
      <c r="CS2" s="118"/>
      <c r="CT2" s="118"/>
      <c r="CU2" s="116"/>
      <c r="CV2" s="116"/>
      <c r="CW2" s="117" t="s">
        <v>92</v>
      </c>
      <c r="CX2" s="117"/>
      <c r="CY2" s="118"/>
      <c r="CZ2" s="118"/>
      <c r="DA2" s="118"/>
      <c r="DB2" s="118"/>
      <c r="DC2" s="118"/>
      <c r="DD2" s="118"/>
      <c r="DE2" s="118"/>
      <c r="DF2" s="116"/>
      <c r="DG2" s="116"/>
      <c r="DH2" s="117" t="s">
        <v>93</v>
      </c>
      <c r="DI2" s="117"/>
      <c r="DJ2" s="118"/>
      <c r="DK2" s="118"/>
      <c r="DL2" s="118"/>
      <c r="DM2" s="118"/>
      <c r="DN2" s="118"/>
      <c r="DO2" s="118"/>
      <c r="DP2" s="118"/>
      <c r="DQ2" s="116"/>
      <c r="DR2" s="116"/>
      <c r="DS2" s="117" t="s">
        <v>94</v>
      </c>
      <c r="DT2" s="117" t="s">
        <v>95</v>
      </c>
      <c r="DU2" s="117" t="s">
        <v>96</v>
      </c>
      <c r="DV2" s="117" t="s">
        <v>97</v>
      </c>
      <c r="DW2" s="117" t="s">
        <v>98</v>
      </c>
      <c r="DX2" s="117" t="s">
        <v>99</v>
      </c>
      <c r="DY2" s="117"/>
      <c r="DZ2" s="117"/>
      <c r="EA2" s="117"/>
      <c r="EB2" s="117"/>
      <c r="EC2" s="117"/>
      <c r="ED2" s="117"/>
      <c r="EE2" s="118"/>
      <c r="EF2" s="118"/>
      <c r="EG2" s="118"/>
      <c r="EH2" s="118"/>
      <c r="EI2" s="118"/>
      <c r="EJ2" s="118"/>
      <c r="EK2" s="118"/>
      <c r="EL2" s="118"/>
      <c r="EM2" s="118"/>
      <c r="EN2" s="118"/>
      <c r="EO2" s="118"/>
      <c r="EP2" s="118"/>
      <c r="EQ2" s="117" t="s">
        <v>94</v>
      </c>
      <c r="ER2" s="117" t="s">
        <v>95</v>
      </c>
      <c r="ES2" s="117" t="s">
        <v>96</v>
      </c>
      <c r="ET2" s="117" t="s">
        <v>97</v>
      </c>
      <c r="EU2" s="117" t="s">
        <v>98</v>
      </c>
      <c r="EV2" s="117" t="s">
        <v>99</v>
      </c>
      <c r="EW2" s="117"/>
      <c r="EX2" s="117"/>
      <c r="EY2" s="117"/>
      <c r="EZ2" s="117"/>
      <c r="FA2" s="117"/>
      <c r="FB2" s="117"/>
      <c r="FC2" s="117" t="s">
        <v>94</v>
      </c>
      <c r="FD2" s="117" t="s">
        <v>95</v>
      </c>
      <c r="FE2" s="117" t="s">
        <v>96</v>
      </c>
      <c r="FF2" s="117" t="s">
        <v>97</v>
      </c>
      <c r="FG2" s="117" t="s">
        <v>98</v>
      </c>
      <c r="FH2" s="117" t="s">
        <v>99</v>
      </c>
      <c r="FI2" s="117" t="s">
        <v>94</v>
      </c>
      <c r="FJ2" s="117" t="s">
        <v>95</v>
      </c>
      <c r="FK2" s="117" t="s">
        <v>96</v>
      </c>
      <c r="FL2" s="117" t="s">
        <v>97</v>
      </c>
      <c r="FM2" s="117" t="s">
        <v>98</v>
      </c>
      <c r="FN2" s="117" t="s">
        <v>99</v>
      </c>
      <c r="FO2" s="117" t="s">
        <v>94</v>
      </c>
      <c r="FP2" s="117" t="s">
        <v>95</v>
      </c>
      <c r="FQ2" s="117" t="s">
        <v>96</v>
      </c>
      <c r="FR2" s="117" t="s">
        <v>97</v>
      </c>
      <c r="FS2" s="117" t="s">
        <v>98</v>
      </c>
      <c r="FT2" s="117" t="s">
        <v>99</v>
      </c>
      <c r="FU2" s="117" t="s">
        <v>94</v>
      </c>
      <c r="FV2" s="117" t="s">
        <v>95</v>
      </c>
      <c r="FW2" s="117" t="s">
        <v>96</v>
      </c>
      <c r="FX2" s="117" t="s">
        <v>97</v>
      </c>
      <c r="FY2" s="117" t="s">
        <v>98</v>
      </c>
      <c r="FZ2" s="117" t="s">
        <v>99</v>
      </c>
      <c r="GA2" s="117" t="s">
        <v>94</v>
      </c>
      <c r="GB2" s="117" t="s">
        <v>95</v>
      </c>
      <c r="GC2" s="117" t="s">
        <v>96</v>
      </c>
      <c r="GD2" s="117" t="s">
        <v>97</v>
      </c>
      <c r="GE2" s="117" t="s">
        <v>98</v>
      </c>
      <c r="GF2" s="117" t="s">
        <v>99</v>
      </c>
      <c r="GG2" s="117" t="s">
        <v>100</v>
      </c>
      <c r="GH2" s="117"/>
      <c r="GI2" s="118"/>
      <c r="GJ2" s="118"/>
      <c r="GK2" s="118"/>
      <c r="GL2" s="118"/>
      <c r="GM2" s="118"/>
      <c r="GN2" s="118"/>
      <c r="GO2" s="118"/>
      <c r="GP2" s="116"/>
      <c r="GQ2" s="116"/>
      <c r="GR2" s="117" t="s">
        <v>101</v>
      </c>
      <c r="GS2" s="117" t="s">
        <v>102</v>
      </c>
      <c r="GT2" s="117" t="s">
        <v>103</v>
      </c>
      <c r="GU2" s="117" t="s">
        <v>104</v>
      </c>
      <c r="GV2" s="117" t="s">
        <v>105</v>
      </c>
      <c r="GW2" s="117" t="s">
        <v>106</v>
      </c>
      <c r="GX2" s="117"/>
      <c r="GY2" s="117"/>
      <c r="GZ2" s="117"/>
      <c r="HA2" s="117"/>
      <c r="HB2" s="117"/>
      <c r="HC2" s="117"/>
      <c r="HD2" s="118"/>
      <c r="HE2" s="118"/>
      <c r="HF2" s="118"/>
      <c r="HG2" s="118"/>
      <c r="HH2" s="118"/>
      <c r="HI2" s="118"/>
      <c r="HP2" s="117" t="s">
        <v>101</v>
      </c>
      <c r="HQ2" s="117" t="s">
        <v>102</v>
      </c>
      <c r="HR2" s="117" t="s">
        <v>103</v>
      </c>
      <c r="HS2" s="117" t="s">
        <v>104</v>
      </c>
      <c r="HT2" s="117" t="s">
        <v>105</v>
      </c>
      <c r="HU2" s="117" t="s">
        <v>106</v>
      </c>
      <c r="HV2" s="117"/>
      <c r="HW2" s="117"/>
      <c r="HX2" s="117"/>
      <c r="HY2" s="117"/>
      <c r="HZ2" s="117"/>
      <c r="IA2" s="117"/>
      <c r="IB2" s="117" t="s">
        <v>101</v>
      </c>
      <c r="IC2" s="117" t="s">
        <v>102</v>
      </c>
      <c r="ID2" s="117" t="s">
        <v>103</v>
      </c>
      <c r="IE2" s="117" t="s">
        <v>104</v>
      </c>
      <c r="IF2" s="117" t="s">
        <v>105</v>
      </c>
      <c r="IG2" s="117" t="s">
        <v>106</v>
      </c>
      <c r="IH2" s="117"/>
      <c r="II2" s="117"/>
      <c r="IJ2" s="117"/>
      <c r="IK2" s="117"/>
      <c r="IL2" s="117"/>
      <c r="IM2" s="117"/>
      <c r="IN2" s="117" t="s">
        <v>101</v>
      </c>
      <c r="IO2" s="117" t="s">
        <v>102</v>
      </c>
      <c r="IP2" s="117" t="s">
        <v>103</v>
      </c>
      <c r="IQ2" s="117" t="s">
        <v>104</v>
      </c>
      <c r="IR2" s="117" t="s">
        <v>105</v>
      </c>
      <c r="IS2" s="117" t="s">
        <v>106</v>
      </c>
      <c r="IT2" s="117" t="s">
        <v>101</v>
      </c>
      <c r="IU2" s="117" t="s">
        <v>102</v>
      </c>
      <c r="IV2" s="117" t="s">
        <v>103</v>
      </c>
      <c r="IW2" s="117" t="s">
        <v>104</v>
      </c>
      <c r="IX2" s="117" t="s">
        <v>105</v>
      </c>
      <c r="IY2" s="117" t="s">
        <v>106</v>
      </c>
      <c r="IZ2" s="117" t="s">
        <v>101</v>
      </c>
      <c r="JA2" s="117" t="s">
        <v>102</v>
      </c>
      <c r="JB2" s="117" t="s">
        <v>103</v>
      </c>
      <c r="JC2" s="117" t="s">
        <v>104</v>
      </c>
      <c r="JD2" s="117" t="s">
        <v>105</v>
      </c>
      <c r="JE2" s="117" t="s">
        <v>106</v>
      </c>
    </row>
    <row r="3" spans="1:265" x14ac:dyDescent="0.2">
      <c r="A3" s="60"/>
      <c r="B3" s="48" t="s">
        <v>107</v>
      </c>
      <c r="C3" s="49"/>
      <c r="D3" s="72"/>
      <c r="E3" s="72"/>
      <c r="F3" s="72"/>
      <c r="G3" s="72"/>
      <c r="H3" s="72"/>
      <c r="I3" s="72"/>
      <c r="J3" s="72"/>
      <c r="K3" s="72"/>
      <c r="L3" s="72"/>
      <c r="M3" s="49"/>
      <c r="N3" s="49"/>
      <c r="O3" s="72"/>
      <c r="P3" s="72"/>
      <c r="Q3" s="72"/>
      <c r="R3" s="72"/>
      <c r="S3" s="72"/>
      <c r="T3" s="72"/>
      <c r="U3" s="72"/>
      <c r="V3" s="72"/>
      <c r="W3" s="72"/>
      <c r="X3" s="49"/>
      <c r="Y3" s="49"/>
      <c r="Z3" s="49"/>
      <c r="AA3" s="49"/>
      <c r="AB3" s="49"/>
      <c r="AC3" s="49"/>
      <c r="AD3" s="49"/>
      <c r="AE3" s="49"/>
      <c r="AF3" s="49"/>
      <c r="AG3" s="49"/>
      <c r="AH3" s="49"/>
      <c r="AI3" s="49"/>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128"/>
      <c r="CF3" s="72"/>
      <c r="CG3" s="72"/>
      <c r="CH3" s="72"/>
      <c r="CI3" s="72"/>
      <c r="CJ3" s="72"/>
      <c r="CK3" s="128"/>
      <c r="CL3" s="48" t="s">
        <v>108</v>
      </c>
      <c r="CM3" s="49"/>
      <c r="CN3" s="72"/>
      <c r="CO3" s="72"/>
      <c r="CP3" s="72"/>
      <c r="CQ3" s="72"/>
      <c r="CR3" s="72"/>
      <c r="CS3" s="72"/>
      <c r="CT3" s="72"/>
      <c r="CU3" s="72"/>
      <c r="CV3" s="72"/>
      <c r="CW3" s="49"/>
      <c r="CX3" s="49"/>
      <c r="CY3" s="72"/>
      <c r="CZ3" s="72"/>
      <c r="DA3" s="72"/>
      <c r="DB3" s="72"/>
      <c r="DC3" s="72"/>
      <c r="DD3" s="72"/>
      <c r="DE3" s="72"/>
      <c r="DF3" s="72"/>
      <c r="DG3" s="72"/>
      <c r="DH3" s="59" t="s">
        <v>109</v>
      </c>
      <c r="DI3" s="49"/>
      <c r="DJ3" s="72"/>
      <c r="DK3" s="72"/>
      <c r="DL3" s="72"/>
      <c r="DM3" s="72"/>
      <c r="DN3" s="72"/>
      <c r="DO3" s="72"/>
      <c r="DP3" s="72"/>
      <c r="DQ3" s="72"/>
      <c r="DR3" s="72"/>
      <c r="DS3" s="49"/>
      <c r="DT3" s="49"/>
      <c r="DU3" s="49"/>
      <c r="DV3" s="49"/>
      <c r="DW3" s="49"/>
      <c r="DX3" s="49"/>
      <c r="DY3" s="49"/>
      <c r="DZ3" s="49"/>
      <c r="EA3" s="49"/>
      <c r="EB3" s="49"/>
      <c r="EC3" s="49"/>
      <c r="ED3" s="49"/>
      <c r="EE3" s="72"/>
      <c r="EF3" s="72"/>
      <c r="EG3" s="72"/>
      <c r="EH3" s="72"/>
      <c r="EI3" s="72"/>
      <c r="EJ3" s="72"/>
      <c r="EK3" s="72"/>
      <c r="EL3" s="72"/>
      <c r="EM3" s="72"/>
      <c r="EN3" s="72"/>
      <c r="EO3" s="72"/>
      <c r="EP3" s="72"/>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72"/>
      <c r="FV3" s="72"/>
      <c r="FW3" s="72"/>
      <c r="FX3" s="72"/>
      <c r="FY3" s="72"/>
      <c r="FZ3" s="128"/>
      <c r="GA3" s="72"/>
      <c r="GB3" s="72"/>
      <c r="GC3" s="72"/>
      <c r="GD3" s="72"/>
      <c r="GE3" s="72"/>
      <c r="GF3" s="128"/>
      <c r="GG3" s="48" t="s">
        <v>116</v>
      </c>
      <c r="GH3" s="49"/>
      <c r="GI3" s="72"/>
      <c r="GJ3" s="72"/>
      <c r="GK3" s="72"/>
      <c r="GL3" s="72"/>
      <c r="GM3" s="72"/>
      <c r="GN3" s="72"/>
      <c r="GO3" s="72"/>
      <c r="GP3" s="72"/>
      <c r="GQ3" s="72"/>
      <c r="GR3" s="49"/>
      <c r="GS3" s="49"/>
      <c r="GT3" s="49"/>
      <c r="GU3" s="49"/>
      <c r="GV3" s="49"/>
      <c r="GW3" s="49"/>
      <c r="GX3" s="49"/>
      <c r="GY3" s="49"/>
      <c r="GZ3" s="49"/>
      <c r="HA3" s="49"/>
      <c r="HB3" s="49"/>
      <c r="HC3" s="49"/>
      <c r="HD3" s="72"/>
      <c r="HE3" s="72"/>
      <c r="HF3" s="72"/>
      <c r="HG3" s="72"/>
      <c r="HH3" s="72"/>
      <c r="HI3" s="128"/>
      <c r="HJ3" s="126"/>
      <c r="HK3" s="126"/>
      <c r="HL3" s="126"/>
      <c r="HM3" s="126"/>
      <c r="HN3" s="126"/>
      <c r="HO3" s="127"/>
      <c r="HP3" s="72"/>
      <c r="HQ3" s="72"/>
      <c r="HR3" s="72"/>
      <c r="HS3" s="72"/>
      <c r="HT3" s="72"/>
      <c r="HU3" s="128"/>
      <c r="HV3" s="72"/>
      <c r="HW3" s="72"/>
      <c r="HX3" s="72"/>
      <c r="HY3" s="72"/>
      <c r="HZ3" s="72"/>
      <c r="IA3" s="128"/>
      <c r="IB3" s="72"/>
      <c r="IC3" s="72"/>
      <c r="ID3" s="72"/>
      <c r="IE3" s="72"/>
      <c r="IF3" s="72"/>
      <c r="IG3" s="128"/>
      <c r="IH3" s="72"/>
      <c r="II3" s="72"/>
      <c r="IJ3" s="72"/>
      <c r="IK3" s="72"/>
      <c r="IL3" s="72"/>
      <c r="IM3" s="128"/>
      <c r="IN3" s="72"/>
      <c r="IO3" s="72"/>
      <c r="IP3" s="72"/>
      <c r="IQ3" s="72"/>
      <c r="IR3" s="72"/>
      <c r="IS3" s="128"/>
      <c r="IT3" s="72"/>
      <c r="IU3" s="72"/>
      <c r="IV3" s="72"/>
      <c r="IW3" s="72"/>
      <c r="IX3" s="72"/>
      <c r="IY3" s="128"/>
      <c r="IZ3" s="72"/>
      <c r="JA3" s="72"/>
      <c r="JB3" s="72"/>
      <c r="JC3" s="72"/>
      <c r="JD3" s="72"/>
      <c r="JE3" s="128"/>
    </row>
    <row r="4" spans="1:265" ht="25.5" x14ac:dyDescent="0.2">
      <c r="B4" s="66"/>
      <c r="C4" s="65"/>
      <c r="D4" s="73"/>
      <c r="E4" s="73"/>
      <c r="F4" s="73"/>
      <c r="G4" s="73"/>
      <c r="H4" s="73"/>
      <c r="I4" s="73"/>
      <c r="J4" s="73"/>
      <c r="K4" s="73"/>
      <c r="L4" s="73"/>
      <c r="M4" s="66"/>
      <c r="N4" s="41"/>
      <c r="O4" s="86"/>
      <c r="P4" s="86"/>
      <c r="Q4" s="86"/>
      <c r="R4" s="86"/>
      <c r="S4" s="86"/>
      <c r="T4" s="86"/>
      <c r="U4" s="73"/>
      <c r="V4" s="73"/>
      <c r="W4" s="73"/>
      <c r="X4" s="42" t="s">
        <v>144</v>
      </c>
      <c r="Y4" s="3"/>
      <c r="Z4" s="4"/>
      <c r="AA4" s="4"/>
      <c r="AB4" s="4"/>
      <c r="AC4" s="4"/>
      <c r="AD4" s="4"/>
      <c r="AE4" s="67"/>
      <c r="AF4" s="67"/>
      <c r="AG4" s="67"/>
      <c r="AH4" s="67"/>
      <c r="AI4" s="68"/>
      <c r="AJ4" s="73"/>
      <c r="AK4" s="73"/>
      <c r="AL4" s="73"/>
      <c r="AM4" s="73"/>
      <c r="AN4" s="73"/>
      <c r="AO4" s="73"/>
      <c r="AP4" s="122"/>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109"/>
      <c r="CA4" s="109"/>
      <c r="CB4" s="109"/>
      <c r="CC4" s="109"/>
      <c r="CD4" s="109"/>
      <c r="CE4" s="109"/>
      <c r="CF4" s="109"/>
      <c r="CG4" s="109"/>
      <c r="CH4" s="109"/>
      <c r="CI4" s="109"/>
      <c r="CJ4" s="109"/>
      <c r="CK4" s="109"/>
      <c r="CL4" s="37"/>
      <c r="CM4" s="69"/>
      <c r="CN4" s="73"/>
      <c r="CO4" s="73"/>
      <c r="CP4" s="73"/>
      <c r="CQ4" s="73"/>
      <c r="CR4" s="73"/>
      <c r="CS4" s="73"/>
      <c r="CT4" s="73"/>
      <c r="CU4" s="73"/>
      <c r="CV4" s="73"/>
      <c r="CW4" s="6" t="s">
        <v>117</v>
      </c>
      <c r="CX4" s="40"/>
      <c r="CY4" s="86"/>
      <c r="CZ4" s="86"/>
      <c r="DA4" s="86"/>
      <c r="DB4" s="86"/>
      <c r="DC4" s="86"/>
      <c r="DD4" s="86"/>
      <c r="DE4" s="73"/>
      <c r="DF4" s="73"/>
      <c r="DG4" s="73"/>
      <c r="DH4" s="37" t="s">
        <v>117</v>
      </c>
      <c r="DI4" s="69"/>
      <c r="DJ4" s="86"/>
      <c r="DK4" s="86"/>
      <c r="DL4" s="86"/>
      <c r="DM4" s="86"/>
      <c r="DN4" s="86"/>
      <c r="DO4" s="86"/>
      <c r="DP4" s="73"/>
      <c r="DQ4" s="73"/>
      <c r="DR4" s="73"/>
      <c r="DS4" s="42" t="s">
        <v>144</v>
      </c>
      <c r="DT4" s="4"/>
      <c r="DU4" s="4"/>
      <c r="DV4" s="4"/>
      <c r="DW4" s="4"/>
      <c r="DX4" s="4"/>
      <c r="DY4" s="4"/>
      <c r="DZ4" s="4"/>
      <c r="EA4" s="4"/>
      <c r="EB4" s="4"/>
      <c r="EC4" s="4"/>
      <c r="ED4" s="46"/>
      <c r="EE4" s="73"/>
      <c r="EF4" s="73"/>
      <c r="EG4" s="73"/>
      <c r="EH4" s="73"/>
      <c r="EI4" s="73"/>
      <c r="EJ4" s="73"/>
      <c r="EK4" s="73"/>
      <c r="EL4" s="73"/>
      <c r="EM4" s="73"/>
      <c r="EN4" s="73"/>
      <c r="EO4" s="73"/>
      <c r="EP4" s="73"/>
      <c r="EQ4" s="42"/>
      <c r="ER4" s="4"/>
      <c r="ES4" s="4"/>
      <c r="ET4" s="4"/>
      <c r="EU4" s="4"/>
      <c r="EV4" s="4"/>
      <c r="EW4" s="42"/>
      <c r="EX4" s="4"/>
      <c r="EY4" s="4"/>
      <c r="EZ4" s="4"/>
      <c r="FA4" s="4"/>
      <c r="FB4" s="4"/>
      <c r="FC4" s="42"/>
      <c r="FD4" s="4"/>
      <c r="FE4" s="4"/>
      <c r="FF4" s="4"/>
      <c r="FG4" s="4"/>
      <c r="FH4" s="4"/>
      <c r="FI4" s="4"/>
      <c r="FJ4" s="4"/>
      <c r="FK4" s="4"/>
      <c r="FL4" s="4"/>
      <c r="FM4" s="4"/>
      <c r="FN4" s="41"/>
      <c r="FO4" s="4"/>
      <c r="FP4" s="4"/>
      <c r="FQ4" s="4"/>
      <c r="FR4" s="4"/>
      <c r="FS4" s="4"/>
      <c r="FT4" s="41"/>
      <c r="FU4" s="109"/>
      <c r="FV4" s="109"/>
      <c r="FW4" s="109"/>
      <c r="FX4" s="109"/>
      <c r="FY4" s="109"/>
      <c r="FZ4" s="109"/>
      <c r="GA4" s="109"/>
      <c r="GB4" s="109"/>
      <c r="GC4" s="109"/>
      <c r="GD4" s="109"/>
      <c r="GE4" s="109"/>
      <c r="GF4" s="109"/>
      <c r="GG4" s="37" t="s">
        <v>117</v>
      </c>
      <c r="GH4" s="41"/>
      <c r="GI4" s="86"/>
      <c r="GJ4" s="86"/>
      <c r="GK4" s="86"/>
      <c r="GL4" s="86"/>
      <c r="GM4" s="86"/>
      <c r="GN4" s="86"/>
      <c r="GO4" s="86"/>
      <c r="GP4" s="73"/>
      <c r="GQ4" s="73"/>
      <c r="GR4" s="42" t="s">
        <v>144</v>
      </c>
      <c r="GS4" s="4"/>
      <c r="GT4" s="4"/>
      <c r="GU4" s="4"/>
      <c r="GV4" s="4"/>
      <c r="GW4" s="4"/>
      <c r="GX4" s="4"/>
      <c r="GY4" s="4"/>
      <c r="GZ4" s="4"/>
      <c r="HA4" s="4"/>
      <c r="HB4" s="4"/>
      <c r="HC4" s="46"/>
      <c r="HD4" s="109"/>
      <c r="HE4" s="109"/>
      <c r="HF4" s="109"/>
      <c r="HG4" s="109"/>
      <c r="HH4" s="109"/>
      <c r="HI4" s="109"/>
      <c r="HJ4" s="126"/>
      <c r="HK4" s="126"/>
      <c r="HL4" s="126"/>
      <c r="HM4" s="126"/>
      <c r="HN4" s="126"/>
      <c r="HO4" s="127"/>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row>
    <row r="5" spans="1:265" ht="50.25" customHeight="1" x14ac:dyDescent="0.2">
      <c r="A5" s="36"/>
      <c r="B5" s="55" t="s">
        <v>119</v>
      </c>
      <c r="C5" s="56"/>
      <c r="D5" s="74"/>
      <c r="E5" s="74"/>
      <c r="F5" s="74"/>
      <c r="G5" s="74"/>
      <c r="H5" s="74"/>
      <c r="I5" s="74"/>
      <c r="J5" s="74"/>
      <c r="K5" s="74"/>
      <c r="L5" s="74"/>
      <c r="M5" s="42" t="s">
        <v>120</v>
      </c>
      <c r="N5" s="44"/>
      <c r="O5" s="87"/>
      <c r="P5" s="87"/>
      <c r="Q5" s="87"/>
      <c r="R5" s="87"/>
      <c r="S5" s="87"/>
      <c r="T5" s="87"/>
      <c r="U5" s="214"/>
      <c r="V5" s="74"/>
      <c r="W5" s="74"/>
      <c r="X5" s="8" t="s">
        <v>12</v>
      </c>
      <c r="Y5" s="7" t="s">
        <v>13</v>
      </c>
      <c r="Z5" s="7" t="s">
        <v>14</v>
      </c>
      <c r="AA5" s="7" t="s">
        <v>15</v>
      </c>
      <c r="AB5" s="7" t="s">
        <v>16</v>
      </c>
      <c r="AC5" s="7" t="s">
        <v>121</v>
      </c>
      <c r="AD5" s="57" t="s">
        <v>12</v>
      </c>
      <c r="AE5" s="7" t="s">
        <v>13</v>
      </c>
      <c r="AF5" s="7" t="s">
        <v>14</v>
      </c>
      <c r="AG5" s="7" t="s">
        <v>15</v>
      </c>
      <c r="AH5" s="7" t="s">
        <v>16</v>
      </c>
      <c r="AI5" s="7" t="s">
        <v>121</v>
      </c>
      <c r="AJ5" s="93" t="s">
        <v>12</v>
      </c>
      <c r="AK5" s="94" t="s">
        <v>13</v>
      </c>
      <c r="AL5" s="94" t="s">
        <v>14</v>
      </c>
      <c r="AM5" s="94" t="s">
        <v>15</v>
      </c>
      <c r="AN5" s="94" t="s">
        <v>16</v>
      </c>
      <c r="AO5" s="95" t="s">
        <v>121</v>
      </c>
      <c r="AP5" s="93" t="s">
        <v>12</v>
      </c>
      <c r="AQ5" s="94" t="s">
        <v>13</v>
      </c>
      <c r="AR5" s="94" t="s">
        <v>14</v>
      </c>
      <c r="AS5" s="94" t="s">
        <v>15</v>
      </c>
      <c r="AT5" s="94" t="s">
        <v>16</v>
      </c>
      <c r="AU5" s="95" t="s">
        <v>121</v>
      </c>
      <c r="AV5" s="93" t="s">
        <v>12</v>
      </c>
      <c r="AW5" s="94" t="s">
        <v>13</v>
      </c>
      <c r="AX5" s="94" t="s">
        <v>14</v>
      </c>
      <c r="AY5" s="94" t="s">
        <v>15</v>
      </c>
      <c r="AZ5" s="94" t="s">
        <v>16</v>
      </c>
      <c r="BA5" s="95" t="s">
        <v>121</v>
      </c>
      <c r="BB5" s="93" t="s">
        <v>12</v>
      </c>
      <c r="BC5" s="94" t="s">
        <v>13</v>
      </c>
      <c r="BD5" s="94" t="s">
        <v>14</v>
      </c>
      <c r="BE5" s="94" t="s">
        <v>15</v>
      </c>
      <c r="BF5" s="94" t="s">
        <v>16</v>
      </c>
      <c r="BG5" s="95" t="s">
        <v>121</v>
      </c>
      <c r="BH5" s="93" t="s">
        <v>12</v>
      </c>
      <c r="BI5" s="94" t="s">
        <v>13</v>
      </c>
      <c r="BJ5" s="94" t="s">
        <v>14</v>
      </c>
      <c r="BK5" s="94" t="s">
        <v>15</v>
      </c>
      <c r="BL5" s="94" t="s">
        <v>16</v>
      </c>
      <c r="BM5" s="95" t="s">
        <v>121</v>
      </c>
      <c r="BN5" s="93" t="s">
        <v>12</v>
      </c>
      <c r="BO5" s="94" t="s">
        <v>13</v>
      </c>
      <c r="BP5" s="94" t="s">
        <v>14</v>
      </c>
      <c r="BQ5" s="94" t="s">
        <v>15</v>
      </c>
      <c r="BR5" s="94" t="s">
        <v>16</v>
      </c>
      <c r="BS5" s="95" t="s">
        <v>121</v>
      </c>
      <c r="BT5" s="93" t="s">
        <v>12</v>
      </c>
      <c r="BU5" s="94" t="s">
        <v>13</v>
      </c>
      <c r="BV5" s="94" t="s">
        <v>14</v>
      </c>
      <c r="BW5" s="94" t="s">
        <v>15</v>
      </c>
      <c r="BX5" s="94" t="s">
        <v>16</v>
      </c>
      <c r="BY5" s="95" t="s">
        <v>121</v>
      </c>
      <c r="BZ5" s="7" t="s">
        <v>12</v>
      </c>
      <c r="CA5" s="7" t="s">
        <v>13</v>
      </c>
      <c r="CB5" s="7" t="s">
        <v>14</v>
      </c>
      <c r="CC5" s="7" t="s">
        <v>15</v>
      </c>
      <c r="CD5" s="7" t="s">
        <v>16</v>
      </c>
      <c r="CE5" s="7" t="s">
        <v>121</v>
      </c>
      <c r="CF5" s="7" t="s">
        <v>12</v>
      </c>
      <c r="CG5" s="7" t="s">
        <v>13</v>
      </c>
      <c r="CH5" s="7" t="s">
        <v>14</v>
      </c>
      <c r="CI5" s="7" t="s">
        <v>15</v>
      </c>
      <c r="CJ5" s="7" t="s">
        <v>16</v>
      </c>
      <c r="CK5" s="7" t="s">
        <v>121</v>
      </c>
      <c r="CL5" s="42" t="s">
        <v>120</v>
      </c>
      <c r="CM5" s="43"/>
      <c r="CN5" s="103"/>
      <c r="CO5" s="103"/>
      <c r="CP5" s="103"/>
      <c r="CQ5" s="103"/>
      <c r="CR5" s="103"/>
      <c r="CS5" s="103"/>
      <c r="CT5" s="103"/>
      <c r="CU5" s="74"/>
      <c r="CV5" s="74"/>
      <c r="CW5" s="42" t="s">
        <v>144</v>
      </c>
      <c r="CX5" s="43"/>
      <c r="CY5" s="103"/>
      <c r="CZ5" s="103"/>
      <c r="DA5" s="103"/>
      <c r="DB5" s="103"/>
      <c r="DC5" s="103"/>
      <c r="DD5" s="103"/>
      <c r="DE5" s="103"/>
      <c r="DF5" s="74"/>
      <c r="DG5" s="74"/>
      <c r="DH5" s="42" t="s">
        <v>120</v>
      </c>
      <c r="DI5" s="44"/>
      <c r="DJ5" s="87"/>
      <c r="DK5" s="87"/>
      <c r="DL5" s="87"/>
      <c r="DM5" s="87"/>
      <c r="DN5" s="87"/>
      <c r="DO5" s="87"/>
      <c r="DP5" s="103"/>
      <c r="DQ5" s="74"/>
      <c r="DR5" s="74"/>
      <c r="DS5" s="8" t="s">
        <v>12</v>
      </c>
      <c r="DT5" s="7" t="s">
        <v>13</v>
      </c>
      <c r="DU5" s="7" t="s">
        <v>14</v>
      </c>
      <c r="DV5" s="7" t="s">
        <v>15</v>
      </c>
      <c r="DW5" s="7" t="s">
        <v>16</v>
      </c>
      <c r="DX5" s="7" t="s">
        <v>121</v>
      </c>
      <c r="DY5" s="8" t="s">
        <v>12</v>
      </c>
      <c r="DZ5" s="7" t="s">
        <v>13</v>
      </c>
      <c r="EA5" s="7" t="s">
        <v>14</v>
      </c>
      <c r="EB5" s="7" t="s">
        <v>15</v>
      </c>
      <c r="EC5" s="7" t="s">
        <v>16</v>
      </c>
      <c r="ED5" s="7" t="s">
        <v>121</v>
      </c>
      <c r="EE5" s="93" t="s">
        <v>12</v>
      </c>
      <c r="EF5" s="94" t="s">
        <v>13</v>
      </c>
      <c r="EG5" s="94" t="s">
        <v>14</v>
      </c>
      <c r="EH5" s="94" t="s">
        <v>15</v>
      </c>
      <c r="EI5" s="94" t="s">
        <v>16</v>
      </c>
      <c r="EJ5" s="95" t="s">
        <v>121</v>
      </c>
      <c r="EK5" s="94" t="s">
        <v>12</v>
      </c>
      <c r="EL5" s="94" t="s">
        <v>13</v>
      </c>
      <c r="EM5" s="94" t="s">
        <v>14</v>
      </c>
      <c r="EN5" s="94" t="s">
        <v>15</v>
      </c>
      <c r="EO5" s="94" t="s">
        <v>16</v>
      </c>
      <c r="EP5" s="95" t="s">
        <v>121</v>
      </c>
      <c r="EQ5" s="8" t="s">
        <v>12</v>
      </c>
      <c r="ER5" s="7" t="s">
        <v>13</v>
      </c>
      <c r="ES5" s="7" t="s">
        <v>14</v>
      </c>
      <c r="ET5" s="7" t="s">
        <v>15</v>
      </c>
      <c r="EU5" s="7" t="s">
        <v>16</v>
      </c>
      <c r="EV5" s="7" t="s">
        <v>121</v>
      </c>
      <c r="EW5" s="8" t="s">
        <v>12</v>
      </c>
      <c r="EX5" s="7" t="s">
        <v>13</v>
      </c>
      <c r="EY5" s="7" t="s">
        <v>14</v>
      </c>
      <c r="EZ5" s="7" t="s">
        <v>15</v>
      </c>
      <c r="FA5" s="7" t="s">
        <v>16</v>
      </c>
      <c r="FB5" s="7" t="s">
        <v>121</v>
      </c>
      <c r="FC5" s="8" t="s">
        <v>12</v>
      </c>
      <c r="FD5" s="7" t="s">
        <v>13</v>
      </c>
      <c r="FE5" s="7" t="s">
        <v>14</v>
      </c>
      <c r="FF5" s="7" t="s">
        <v>15</v>
      </c>
      <c r="FG5" s="7" t="s">
        <v>16</v>
      </c>
      <c r="FH5" s="189" t="s">
        <v>121</v>
      </c>
      <c r="FI5" s="8" t="s">
        <v>12</v>
      </c>
      <c r="FJ5" s="7" t="s">
        <v>13</v>
      </c>
      <c r="FK5" s="7" t="s">
        <v>14</v>
      </c>
      <c r="FL5" s="7" t="s">
        <v>15</v>
      </c>
      <c r="FM5" s="7" t="s">
        <v>16</v>
      </c>
      <c r="FN5" s="195" t="s">
        <v>121</v>
      </c>
      <c r="FO5" s="8" t="s">
        <v>12</v>
      </c>
      <c r="FP5" s="7" t="s">
        <v>13</v>
      </c>
      <c r="FQ5" s="7" t="s">
        <v>14</v>
      </c>
      <c r="FR5" s="7" t="s">
        <v>15</v>
      </c>
      <c r="FS5" s="7" t="s">
        <v>16</v>
      </c>
      <c r="FT5" s="189" t="s">
        <v>121</v>
      </c>
      <c r="FU5" s="7" t="s">
        <v>12</v>
      </c>
      <c r="FV5" s="7" t="s">
        <v>13</v>
      </c>
      <c r="FW5" s="7" t="s">
        <v>14</v>
      </c>
      <c r="FX5" s="7" t="s">
        <v>15</v>
      </c>
      <c r="FY5" s="7" t="s">
        <v>16</v>
      </c>
      <c r="FZ5" s="7" t="s">
        <v>121</v>
      </c>
      <c r="GA5" s="7" t="s">
        <v>12</v>
      </c>
      <c r="GB5" s="7" t="s">
        <v>13</v>
      </c>
      <c r="GC5" s="7" t="s">
        <v>14</v>
      </c>
      <c r="GD5" s="7" t="s">
        <v>15</v>
      </c>
      <c r="GE5" s="7" t="s">
        <v>16</v>
      </c>
      <c r="GF5" s="7" t="s">
        <v>121</v>
      </c>
      <c r="GG5" s="42" t="s">
        <v>120</v>
      </c>
      <c r="GH5" s="44"/>
      <c r="GI5" s="87"/>
      <c r="GJ5" s="87"/>
      <c r="GK5" s="87"/>
      <c r="GL5" s="87"/>
      <c r="GM5" s="87"/>
      <c r="GN5" s="87"/>
      <c r="GO5" s="87"/>
      <c r="GP5" s="74"/>
      <c r="GQ5" s="74"/>
      <c r="GR5" s="8" t="s">
        <v>12</v>
      </c>
      <c r="GS5" s="7" t="s">
        <v>13</v>
      </c>
      <c r="GT5" s="7" t="s">
        <v>14</v>
      </c>
      <c r="GU5" s="7" t="s">
        <v>15</v>
      </c>
      <c r="GV5" s="7" t="s">
        <v>16</v>
      </c>
      <c r="GW5" s="7" t="s">
        <v>121</v>
      </c>
      <c r="GX5" s="8" t="s">
        <v>12</v>
      </c>
      <c r="GY5" s="7" t="s">
        <v>13</v>
      </c>
      <c r="GZ5" s="7" t="s">
        <v>14</v>
      </c>
      <c r="HA5" s="7" t="s">
        <v>15</v>
      </c>
      <c r="HB5" s="7" t="s">
        <v>16</v>
      </c>
      <c r="HC5" s="7" t="s">
        <v>121</v>
      </c>
      <c r="HD5" s="111" t="s">
        <v>12</v>
      </c>
      <c r="HE5" s="112" t="s">
        <v>13</v>
      </c>
      <c r="HF5" s="112" t="s">
        <v>14</v>
      </c>
      <c r="HG5" s="112" t="s">
        <v>15</v>
      </c>
      <c r="HH5" s="112" t="s">
        <v>16</v>
      </c>
      <c r="HI5" s="112" t="s">
        <v>121</v>
      </c>
      <c r="HJ5" s="168" t="s">
        <v>12</v>
      </c>
      <c r="HK5" s="169" t="s">
        <v>13</v>
      </c>
      <c r="HL5" s="169" t="s">
        <v>14</v>
      </c>
      <c r="HM5" s="169" t="s">
        <v>15</v>
      </c>
      <c r="HN5" s="169" t="s">
        <v>16</v>
      </c>
      <c r="HO5" s="167" t="s">
        <v>121</v>
      </c>
      <c r="HP5" s="8" t="s">
        <v>12</v>
      </c>
      <c r="HQ5" s="7" t="s">
        <v>13</v>
      </c>
      <c r="HR5" s="7" t="s">
        <v>14</v>
      </c>
      <c r="HS5" s="7" t="s">
        <v>15</v>
      </c>
      <c r="HT5" s="7" t="s">
        <v>16</v>
      </c>
      <c r="HU5" s="7" t="s">
        <v>121</v>
      </c>
      <c r="HV5" s="8" t="s">
        <v>12</v>
      </c>
      <c r="HW5" s="7" t="s">
        <v>13</v>
      </c>
      <c r="HX5" s="7" t="s">
        <v>14</v>
      </c>
      <c r="HY5" s="7" t="s">
        <v>15</v>
      </c>
      <c r="HZ5" s="7" t="s">
        <v>16</v>
      </c>
      <c r="IA5" s="7" t="s">
        <v>121</v>
      </c>
      <c r="IB5" s="8" t="s">
        <v>12</v>
      </c>
      <c r="IC5" s="7" t="s">
        <v>13</v>
      </c>
      <c r="ID5" s="7" t="s">
        <v>14</v>
      </c>
      <c r="IE5" s="7" t="s">
        <v>15</v>
      </c>
      <c r="IF5" s="7" t="s">
        <v>16</v>
      </c>
      <c r="IG5" s="189" t="s">
        <v>121</v>
      </c>
      <c r="IH5" s="7" t="s">
        <v>12</v>
      </c>
      <c r="II5" s="7" t="s">
        <v>13</v>
      </c>
      <c r="IJ5" s="7" t="s">
        <v>14</v>
      </c>
      <c r="IK5" s="7" t="s">
        <v>15</v>
      </c>
      <c r="IL5" s="7" t="s">
        <v>16</v>
      </c>
      <c r="IM5" s="7" t="s">
        <v>121</v>
      </c>
      <c r="IN5" s="7" t="s">
        <v>12</v>
      </c>
      <c r="IO5" s="7" t="s">
        <v>13</v>
      </c>
      <c r="IP5" s="7" t="s">
        <v>14</v>
      </c>
      <c r="IQ5" s="7" t="s">
        <v>15</v>
      </c>
      <c r="IR5" s="7" t="s">
        <v>16</v>
      </c>
      <c r="IS5" s="7" t="s">
        <v>121</v>
      </c>
      <c r="IT5" s="7" t="s">
        <v>12</v>
      </c>
      <c r="IU5" s="7" t="s">
        <v>13</v>
      </c>
      <c r="IV5" s="7" t="s">
        <v>14</v>
      </c>
      <c r="IW5" s="7" t="s">
        <v>15</v>
      </c>
      <c r="IX5" s="7" t="s">
        <v>16</v>
      </c>
      <c r="IY5" s="7" t="s">
        <v>121</v>
      </c>
      <c r="IZ5" s="7" t="s">
        <v>12</v>
      </c>
      <c r="JA5" s="7" t="s">
        <v>13</v>
      </c>
      <c r="JB5" s="7" t="s">
        <v>14</v>
      </c>
      <c r="JC5" s="7" t="s">
        <v>15</v>
      </c>
      <c r="JD5" s="7" t="s">
        <v>16</v>
      </c>
      <c r="JE5" s="7" t="s">
        <v>121</v>
      </c>
    </row>
    <row r="6" spans="1:265" x14ac:dyDescent="0.2">
      <c r="A6" s="1"/>
      <c r="B6" s="29" t="s">
        <v>122</v>
      </c>
      <c r="C6" s="92" t="s">
        <v>123</v>
      </c>
      <c r="D6" s="164" t="s">
        <v>124</v>
      </c>
      <c r="E6" s="164" t="s">
        <v>125</v>
      </c>
      <c r="F6" s="75" t="s">
        <v>126</v>
      </c>
      <c r="G6" s="75" t="s">
        <v>127</v>
      </c>
      <c r="H6" s="75" t="s">
        <v>128</v>
      </c>
      <c r="I6" s="211" t="s">
        <v>129</v>
      </c>
      <c r="J6" s="211" t="s">
        <v>130</v>
      </c>
      <c r="K6" s="211" t="s">
        <v>131</v>
      </c>
      <c r="L6" s="194" t="s">
        <v>132</v>
      </c>
      <c r="M6" s="29" t="s">
        <v>122</v>
      </c>
      <c r="N6" s="50" t="s">
        <v>123</v>
      </c>
      <c r="O6" s="75" t="s">
        <v>124</v>
      </c>
      <c r="P6" s="164" t="s">
        <v>125</v>
      </c>
      <c r="Q6" s="75" t="s">
        <v>126</v>
      </c>
      <c r="R6" s="75" t="s">
        <v>127</v>
      </c>
      <c r="S6" s="211" t="s">
        <v>128</v>
      </c>
      <c r="T6" s="211" t="s">
        <v>129</v>
      </c>
      <c r="U6" s="211" t="s">
        <v>130</v>
      </c>
      <c r="V6" s="211" t="s">
        <v>131</v>
      </c>
      <c r="W6" s="194" t="s">
        <v>132</v>
      </c>
      <c r="X6" s="47" t="s">
        <v>122</v>
      </c>
      <c r="Y6" s="44"/>
      <c r="Z6" s="44"/>
      <c r="AA6" s="44"/>
      <c r="AB6" s="44"/>
      <c r="AC6" s="44"/>
      <c r="AD6" s="47" t="s">
        <v>123</v>
      </c>
      <c r="AE6" s="44"/>
      <c r="AF6" s="44"/>
      <c r="AG6" s="44"/>
      <c r="AH6" s="44"/>
      <c r="AI6" s="44"/>
      <c r="AJ6" s="288" t="s">
        <v>124</v>
      </c>
      <c r="AK6" s="282"/>
      <c r="AL6" s="282"/>
      <c r="AM6" s="282"/>
      <c r="AN6" s="282"/>
      <c r="AO6" s="282"/>
      <c r="AP6" s="288" t="s">
        <v>125</v>
      </c>
      <c r="AQ6" s="282"/>
      <c r="AR6" s="282"/>
      <c r="AS6" s="282"/>
      <c r="AT6" s="282"/>
      <c r="AU6" s="283"/>
      <c r="AV6" s="288" t="s">
        <v>126</v>
      </c>
      <c r="AW6" s="282"/>
      <c r="AX6" s="282"/>
      <c r="AY6" s="282"/>
      <c r="AZ6" s="282"/>
      <c r="BA6" s="282"/>
      <c r="BB6" s="288" t="s">
        <v>127</v>
      </c>
      <c r="BC6" s="282"/>
      <c r="BD6" s="282"/>
      <c r="BE6" s="282"/>
      <c r="BF6" s="282"/>
      <c r="BG6" s="282"/>
      <c r="BH6" s="288" t="s">
        <v>128</v>
      </c>
      <c r="BI6" s="282"/>
      <c r="BJ6" s="282"/>
      <c r="BK6" s="282"/>
      <c r="BL6" s="282"/>
      <c r="BM6" s="283"/>
      <c r="BN6" s="287" t="s">
        <v>129</v>
      </c>
      <c r="BO6" s="282"/>
      <c r="BP6" s="282"/>
      <c r="BQ6" s="282"/>
      <c r="BR6" s="282"/>
      <c r="BS6" s="283"/>
      <c r="BT6" s="287" t="s">
        <v>130</v>
      </c>
      <c r="BU6" s="282"/>
      <c r="BV6" s="282"/>
      <c r="BW6" s="282"/>
      <c r="BX6" s="282"/>
      <c r="BY6" s="283"/>
      <c r="BZ6" s="213" t="s">
        <v>131</v>
      </c>
      <c r="CA6" s="212"/>
      <c r="CB6" s="212"/>
      <c r="CC6" s="212"/>
      <c r="CD6" s="212"/>
      <c r="CE6" s="212"/>
      <c r="CF6" s="197" t="s">
        <v>132</v>
      </c>
      <c r="CG6" s="196"/>
      <c r="CH6" s="196"/>
      <c r="CI6" s="196"/>
      <c r="CJ6" s="196"/>
      <c r="CK6" s="196"/>
      <c r="CL6" s="38" t="s">
        <v>122</v>
      </c>
      <c r="CM6" s="39" t="s">
        <v>123</v>
      </c>
      <c r="CN6" s="104" t="s">
        <v>124</v>
      </c>
      <c r="CO6" s="104" t="s">
        <v>125</v>
      </c>
      <c r="CP6" s="104" t="s">
        <v>126</v>
      </c>
      <c r="CQ6" s="104" t="s">
        <v>127</v>
      </c>
      <c r="CR6" s="104" t="s">
        <v>128</v>
      </c>
      <c r="CS6" s="104" t="s">
        <v>129</v>
      </c>
      <c r="CT6" s="104" t="s">
        <v>130</v>
      </c>
      <c r="CU6" s="211" t="s">
        <v>131</v>
      </c>
      <c r="CV6" s="194" t="s">
        <v>132</v>
      </c>
      <c r="CW6" s="38" t="s">
        <v>122</v>
      </c>
      <c r="CX6" s="39" t="s">
        <v>123</v>
      </c>
      <c r="CY6" s="104" t="s">
        <v>124</v>
      </c>
      <c r="CZ6" s="104" t="s">
        <v>125</v>
      </c>
      <c r="DA6" s="104" t="s">
        <v>126</v>
      </c>
      <c r="DB6" s="104" t="s">
        <v>127</v>
      </c>
      <c r="DC6" s="104" t="s">
        <v>128</v>
      </c>
      <c r="DD6" s="104" t="s">
        <v>129</v>
      </c>
      <c r="DE6" s="104" t="s">
        <v>130</v>
      </c>
      <c r="DF6" s="211" t="s">
        <v>131</v>
      </c>
      <c r="DG6" s="194" t="s">
        <v>132</v>
      </c>
      <c r="DH6" s="38" t="s">
        <v>122</v>
      </c>
      <c r="DI6" s="39" t="s">
        <v>123</v>
      </c>
      <c r="DJ6" s="104" t="s">
        <v>124</v>
      </c>
      <c r="DK6" s="166" t="s">
        <v>125</v>
      </c>
      <c r="DL6" s="166" t="s">
        <v>126</v>
      </c>
      <c r="DM6" s="166" t="s">
        <v>127</v>
      </c>
      <c r="DN6" s="166" t="s">
        <v>128</v>
      </c>
      <c r="DO6" s="166" t="s">
        <v>129</v>
      </c>
      <c r="DP6" s="104" t="s">
        <v>130</v>
      </c>
      <c r="DQ6" s="211" t="s">
        <v>131</v>
      </c>
      <c r="DR6" s="194" t="s">
        <v>132</v>
      </c>
      <c r="DS6" s="45" t="s">
        <v>122</v>
      </c>
      <c r="DT6" s="44"/>
      <c r="DU6" s="44"/>
      <c r="DV6" s="44"/>
      <c r="DW6" s="44"/>
      <c r="DX6" s="44"/>
      <c r="DY6" s="42" t="s">
        <v>123</v>
      </c>
      <c r="DZ6" s="44"/>
      <c r="EA6" s="44"/>
      <c r="EB6" s="44"/>
      <c r="EC6" s="44"/>
      <c r="ED6" s="44"/>
      <c r="EE6" s="107" t="s">
        <v>124</v>
      </c>
      <c r="EF6" s="87"/>
      <c r="EG6" s="87"/>
      <c r="EH6" s="87"/>
      <c r="EI6" s="87"/>
      <c r="EJ6" s="124"/>
      <c r="EK6" s="281" t="s">
        <v>125</v>
      </c>
      <c r="EL6" s="282"/>
      <c r="EM6" s="282"/>
      <c r="EN6" s="282"/>
      <c r="EO6" s="282"/>
      <c r="EP6" s="283"/>
      <c r="EQ6" s="45" t="s">
        <v>126</v>
      </c>
      <c r="ER6" s="44"/>
      <c r="ES6" s="44"/>
      <c r="ET6" s="44"/>
      <c r="EU6" s="44"/>
      <c r="EV6" s="44"/>
      <c r="EW6" s="45" t="s">
        <v>127</v>
      </c>
      <c r="EX6" s="44"/>
      <c r="EY6" s="44"/>
      <c r="EZ6" s="44"/>
      <c r="FA6" s="44"/>
      <c r="FB6" s="44"/>
      <c r="FC6" s="45" t="s">
        <v>128</v>
      </c>
      <c r="FD6" s="44"/>
      <c r="FE6" s="44"/>
      <c r="FF6" s="44"/>
      <c r="FG6" s="44"/>
      <c r="FH6" s="188"/>
      <c r="FI6" s="287" t="s">
        <v>129</v>
      </c>
      <c r="FJ6" s="282"/>
      <c r="FK6" s="282"/>
      <c r="FL6" s="282"/>
      <c r="FM6" s="282"/>
      <c r="FN6" s="282"/>
      <c r="FO6" s="287" t="s">
        <v>130</v>
      </c>
      <c r="FP6" s="282"/>
      <c r="FQ6" s="282"/>
      <c r="FR6" s="282"/>
      <c r="FS6" s="282"/>
      <c r="FT6" s="283"/>
      <c r="FU6" s="213" t="s">
        <v>131</v>
      </c>
      <c r="FV6" s="212"/>
      <c r="FW6" s="212"/>
      <c r="FX6" s="212"/>
      <c r="FY6" s="212"/>
      <c r="FZ6" s="212"/>
      <c r="GA6" s="197" t="s">
        <v>132</v>
      </c>
      <c r="GB6" s="196"/>
      <c r="GC6" s="196"/>
      <c r="GD6" s="196"/>
      <c r="GE6" s="196"/>
      <c r="GF6" s="196"/>
      <c r="GG6" s="38" t="s">
        <v>122</v>
      </c>
      <c r="GH6" s="39" t="s">
        <v>123</v>
      </c>
      <c r="GI6" s="104" t="s">
        <v>124</v>
      </c>
      <c r="GJ6" s="104" t="s">
        <v>125</v>
      </c>
      <c r="GK6" s="104" t="s">
        <v>126</v>
      </c>
      <c r="GL6" s="104" t="s">
        <v>127</v>
      </c>
      <c r="GM6" s="104" t="s">
        <v>128</v>
      </c>
      <c r="GN6" s="104" t="s">
        <v>129</v>
      </c>
      <c r="GO6" s="104" t="s">
        <v>130</v>
      </c>
      <c r="GP6" s="211" t="s">
        <v>131</v>
      </c>
      <c r="GQ6" s="194" t="s">
        <v>132</v>
      </c>
      <c r="GR6" s="45" t="s">
        <v>122</v>
      </c>
      <c r="GS6" s="44"/>
      <c r="GT6" s="44"/>
      <c r="GU6" s="44"/>
      <c r="GV6" s="44"/>
      <c r="GW6" s="44"/>
      <c r="GX6" s="47" t="s">
        <v>133</v>
      </c>
      <c r="GY6" s="44"/>
      <c r="GZ6" s="44"/>
      <c r="HA6" s="44"/>
      <c r="HB6" s="44"/>
      <c r="HC6" s="44"/>
      <c r="HD6" s="113" t="s">
        <v>124</v>
      </c>
      <c r="HE6" s="87"/>
      <c r="HF6" s="87"/>
      <c r="HG6" s="87"/>
      <c r="HH6" s="87"/>
      <c r="HI6" s="87"/>
      <c r="HJ6" s="289" t="s">
        <v>125</v>
      </c>
      <c r="HK6" s="290"/>
      <c r="HL6" s="290"/>
      <c r="HM6" s="290"/>
      <c r="HN6" s="290"/>
      <c r="HO6" s="291"/>
      <c r="HP6" s="47" t="s">
        <v>126</v>
      </c>
      <c r="HQ6" s="44"/>
      <c r="HR6" s="44"/>
      <c r="HS6" s="44"/>
      <c r="HT6" s="44"/>
      <c r="HU6" s="44"/>
      <c r="HV6" s="47" t="s">
        <v>127</v>
      </c>
      <c r="HW6" s="44"/>
      <c r="HX6" s="44"/>
      <c r="HY6" s="44"/>
      <c r="HZ6" s="44"/>
      <c r="IA6" s="44"/>
      <c r="IB6" s="47" t="s">
        <v>128</v>
      </c>
      <c r="IC6" s="44"/>
      <c r="ID6" s="44"/>
      <c r="IE6" s="44"/>
      <c r="IF6" s="44"/>
      <c r="IG6" s="188"/>
      <c r="IH6" s="212" t="s">
        <v>129</v>
      </c>
      <c r="II6" s="212"/>
      <c r="IJ6" s="212"/>
      <c r="IK6" s="212"/>
      <c r="IL6" s="212"/>
      <c r="IM6" s="212"/>
      <c r="IN6" s="213" t="s">
        <v>130</v>
      </c>
      <c r="IO6" s="212"/>
      <c r="IP6" s="212"/>
      <c r="IQ6" s="212"/>
      <c r="IR6" s="212"/>
      <c r="IS6" s="212"/>
      <c r="IT6" s="213" t="s">
        <v>131</v>
      </c>
      <c r="IU6" s="212"/>
      <c r="IV6" s="212"/>
      <c r="IW6" s="212"/>
      <c r="IX6" s="212"/>
      <c r="IY6" s="212"/>
      <c r="IZ6" s="197" t="s">
        <v>132</v>
      </c>
      <c r="JA6" s="196"/>
      <c r="JB6" s="196"/>
      <c r="JC6" s="196"/>
      <c r="JD6" s="196"/>
      <c r="JE6" s="196"/>
    </row>
    <row r="7" spans="1:265" ht="15" x14ac:dyDescent="0.25">
      <c r="A7" s="14" t="s">
        <v>18</v>
      </c>
      <c r="B7" s="30">
        <v>944590</v>
      </c>
      <c r="C7" s="62">
        <f>SUM(C8,C26,C41,C55,C66)</f>
        <v>944704</v>
      </c>
      <c r="D7" s="98">
        <v>961225</v>
      </c>
      <c r="E7" s="98">
        <v>978055</v>
      </c>
      <c r="F7" s="98">
        <v>970937</v>
      </c>
      <c r="G7" s="98">
        <v>984601</v>
      </c>
      <c r="H7" s="98">
        <v>1002704</v>
      </c>
      <c r="I7" s="98">
        <v>1034766</v>
      </c>
      <c r="J7" s="98">
        <v>1046227</v>
      </c>
      <c r="K7" s="98">
        <v>1062007</v>
      </c>
      <c r="L7" s="98">
        <v>1081184</v>
      </c>
      <c r="M7" s="28">
        <v>521072</v>
      </c>
      <c r="N7" s="62">
        <f>SUM(N8,N26,N41,N55,N66)</f>
        <v>540112</v>
      </c>
      <c r="O7" s="98">
        <v>564823</v>
      </c>
      <c r="P7" s="98">
        <v>571338</v>
      </c>
      <c r="Q7" s="98">
        <v>570529</v>
      </c>
      <c r="R7" s="98">
        <v>579626</v>
      </c>
      <c r="S7" s="98">
        <v>599602</v>
      </c>
      <c r="T7" s="98">
        <v>612130</v>
      </c>
      <c r="U7" s="98">
        <v>626202</v>
      </c>
      <c r="V7" s="98">
        <v>648748</v>
      </c>
      <c r="W7" s="98">
        <v>665981</v>
      </c>
      <c r="X7" s="27">
        <f>SUM(Y7:AC7)</f>
        <v>459691</v>
      </c>
      <c r="Y7" s="26">
        <v>133567</v>
      </c>
      <c r="Z7" s="26">
        <v>83285</v>
      </c>
      <c r="AA7" s="26">
        <v>86021</v>
      </c>
      <c r="AB7" s="26">
        <v>82148</v>
      </c>
      <c r="AC7" s="26">
        <v>74670</v>
      </c>
      <c r="AD7" s="27">
        <f>SUM(AE7:AI7)</f>
        <v>521927</v>
      </c>
      <c r="AE7" s="63">
        <f>SUM(AE8,AE26,AE41,AE55,AE66)</f>
        <v>164268</v>
      </c>
      <c r="AF7" s="63">
        <f>SUM(AF8,AF26,AF41,AF55,AF66)</f>
        <v>81631</v>
      </c>
      <c r="AG7" s="63">
        <f>SUM(AG8,AG26,AG41,AG55,AG66)</f>
        <v>89013</v>
      </c>
      <c r="AH7" s="63">
        <f>SUM(AH8,AH26,AH41,AH55,AH66)</f>
        <v>101836</v>
      </c>
      <c r="AI7" s="63">
        <f>SUM(AI8,AI26,AI41,AI55,AI66)</f>
        <v>85179</v>
      </c>
      <c r="AJ7" s="97">
        <v>537906</v>
      </c>
      <c r="AK7" s="98">
        <v>178092</v>
      </c>
      <c r="AL7" s="98">
        <v>88525</v>
      </c>
      <c r="AM7" s="98">
        <v>98660</v>
      </c>
      <c r="AN7" s="98">
        <v>88311</v>
      </c>
      <c r="AO7" s="98">
        <v>84320</v>
      </c>
      <c r="AP7" s="97">
        <v>550981</v>
      </c>
      <c r="AQ7" s="98">
        <v>186685</v>
      </c>
      <c r="AR7" s="98">
        <v>86929</v>
      </c>
      <c r="AS7" s="98">
        <v>97681</v>
      </c>
      <c r="AT7" s="98">
        <v>90188</v>
      </c>
      <c r="AU7" s="91">
        <v>89498</v>
      </c>
      <c r="AV7" s="97">
        <v>533150</v>
      </c>
      <c r="AW7" s="98">
        <v>179516</v>
      </c>
      <c r="AX7" s="98">
        <v>86145</v>
      </c>
      <c r="AY7" s="98">
        <v>91062</v>
      </c>
      <c r="AZ7" s="98">
        <v>85237</v>
      </c>
      <c r="BA7" s="98">
        <v>91190</v>
      </c>
      <c r="BB7" s="97">
        <v>536833</v>
      </c>
      <c r="BC7" s="98">
        <v>178533</v>
      </c>
      <c r="BD7" s="98">
        <v>85582</v>
      </c>
      <c r="BE7" s="98">
        <v>90572</v>
      </c>
      <c r="BF7" s="98">
        <v>84477</v>
      </c>
      <c r="BG7" s="98">
        <v>97669</v>
      </c>
      <c r="BH7" s="97">
        <v>541740</v>
      </c>
      <c r="BI7" s="98">
        <v>172074</v>
      </c>
      <c r="BJ7" s="98">
        <v>87808</v>
      </c>
      <c r="BK7" s="98">
        <v>91667</v>
      </c>
      <c r="BL7" s="98">
        <v>85603</v>
      </c>
      <c r="BM7" s="91">
        <v>104588</v>
      </c>
      <c r="BN7" s="98">
        <v>544284</v>
      </c>
      <c r="BO7" s="98">
        <v>171967</v>
      </c>
      <c r="BP7" s="98">
        <v>89287</v>
      </c>
      <c r="BQ7" s="98">
        <v>91430</v>
      </c>
      <c r="BR7" s="98">
        <v>84029</v>
      </c>
      <c r="BS7" s="91">
        <v>107571</v>
      </c>
      <c r="BT7" s="98">
        <v>550862</v>
      </c>
      <c r="BU7" s="98">
        <v>166588</v>
      </c>
      <c r="BV7" s="98">
        <v>90516</v>
      </c>
      <c r="BW7" s="98">
        <v>92338</v>
      </c>
      <c r="BX7" s="98">
        <v>85884</v>
      </c>
      <c r="BY7" s="91">
        <v>115536</v>
      </c>
      <c r="BZ7" s="97">
        <v>564100</v>
      </c>
      <c r="CA7" s="98">
        <v>183274</v>
      </c>
      <c r="CB7" s="98">
        <v>93875</v>
      </c>
      <c r="CC7" s="98">
        <v>91441</v>
      </c>
      <c r="CD7" s="98">
        <v>82334</v>
      </c>
      <c r="CE7" s="98">
        <v>113176</v>
      </c>
      <c r="CF7" s="97">
        <v>562042</v>
      </c>
      <c r="CG7" s="98">
        <v>176751</v>
      </c>
      <c r="CH7" s="98">
        <v>96111</v>
      </c>
      <c r="CI7" s="98">
        <v>93462</v>
      </c>
      <c r="CJ7" s="98">
        <v>80847</v>
      </c>
      <c r="CK7" s="98">
        <v>114871</v>
      </c>
      <c r="CL7" s="28">
        <v>17069.35186723253</v>
      </c>
      <c r="CM7" s="70">
        <f>(((CM8*$N8)+(CM26*$N26)+(CM41*$N41)+(CM55*$N55)+(CM66*$N66))/$N7)</f>
        <v>18263.67590831899</v>
      </c>
      <c r="CN7" s="105">
        <v>19103</v>
      </c>
      <c r="CO7" s="123">
        <v>19844.247700581134</v>
      </c>
      <c r="CP7" s="123">
        <v>20623.536315834164</v>
      </c>
      <c r="CQ7" s="123">
        <v>21043.969681102852</v>
      </c>
      <c r="CR7" s="123">
        <v>21641.305105790292</v>
      </c>
      <c r="CS7" s="123">
        <v>22079.985622088378</v>
      </c>
      <c r="CT7" s="123">
        <v>22567.070486269411</v>
      </c>
      <c r="CU7" s="98">
        <v>23119.585451660179</v>
      </c>
      <c r="CV7" s="98">
        <v>23562.699996276067</v>
      </c>
      <c r="CW7" s="28">
        <v>17242.054660652262</v>
      </c>
      <c r="CX7" s="70">
        <f>(((CX8*AD8)+(CX26*AD26)+(CX41*AD41)+(CX55*AD55)+(CX66*AD66))/AD7)</f>
        <v>17842.588819055047</v>
      </c>
      <c r="CY7" s="105">
        <v>19250</v>
      </c>
      <c r="CZ7" s="123">
        <v>19975.619808662177</v>
      </c>
      <c r="DA7" s="123">
        <v>20742.413018444589</v>
      </c>
      <c r="DB7" s="123">
        <v>21126.125023024666</v>
      </c>
      <c r="DC7" s="123">
        <v>22596.089637912297</v>
      </c>
      <c r="DD7" s="123">
        <v>23070.51498418015</v>
      </c>
      <c r="DE7" s="123">
        <v>22617.298606220626</v>
      </c>
      <c r="DF7" s="98">
        <v>23177.347700167789</v>
      </c>
      <c r="DG7" s="98">
        <v>23626.73011129392</v>
      </c>
      <c r="DH7" s="28">
        <v>5995.2387098136151</v>
      </c>
      <c r="DI7" s="62">
        <f>(((DI8*$N8)+(DI26*$N26)+(DI41*$N41)+(DI55*$N55)+(DI66*$N66))/$N7)</f>
        <v>6875.9361521314095</v>
      </c>
      <c r="DJ7" s="91">
        <v>7347</v>
      </c>
      <c r="DK7" s="165"/>
      <c r="DL7" s="98">
        <v>7614.189438223123</v>
      </c>
      <c r="DM7" s="98">
        <v>7882.5946437875455</v>
      </c>
      <c r="DN7" s="98">
        <v>8020.0058839029889</v>
      </c>
      <c r="DO7" s="98">
        <v>8210.1988678875405</v>
      </c>
      <c r="DP7" s="123">
        <v>8371.6769524849806</v>
      </c>
      <c r="DQ7" s="98">
        <v>8876.6130331037621</v>
      </c>
      <c r="DR7" s="98">
        <v>9085.1091953073737</v>
      </c>
      <c r="DS7" s="28">
        <v>5207.3104324426622</v>
      </c>
      <c r="DT7" s="26">
        <v>8559.2082924674505</v>
      </c>
      <c r="DU7" s="26">
        <v>7281.4604070360811</v>
      </c>
      <c r="DV7" s="26">
        <v>4119.3301984399159</v>
      </c>
      <c r="DW7" s="26">
        <v>2107.3738252909384</v>
      </c>
      <c r="DX7" s="26">
        <v>1561.8600241060667</v>
      </c>
      <c r="DY7" s="27">
        <f t="shared" ref="DY7:ED7" si="0">(((DY8*AD8)+(DY26*AD26)+(DY41*AD41)+(DY55*AD55)+(DY66*AD66))/AD7)</f>
        <v>5869.4705294035375</v>
      </c>
      <c r="DZ7" s="63">
        <f t="shared" si="0"/>
        <v>9571.4466542479367</v>
      </c>
      <c r="EA7" s="63">
        <f t="shared" si="0"/>
        <v>8603.636265634379</v>
      </c>
      <c r="EB7" s="63">
        <f t="shared" si="0"/>
        <v>5023.0648556952356</v>
      </c>
      <c r="EC7" s="63">
        <f t="shared" si="0"/>
        <v>1935.7782807651517</v>
      </c>
      <c r="ED7" s="63">
        <f t="shared" si="0"/>
        <v>1697.3587973561559</v>
      </c>
      <c r="EE7" s="97">
        <v>6535</v>
      </c>
      <c r="EF7" s="98">
        <v>10095</v>
      </c>
      <c r="EG7" s="98">
        <v>9142</v>
      </c>
      <c r="EH7" s="98">
        <v>5545</v>
      </c>
      <c r="EI7" s="98">
        <v>2510</v>
      </c>
      <c r="EJ7" s="91">
        <v>1655</v>
      </c>
      <c r="EK7" s="98">
        <v>6419.85053023607</v>
      </c>
      <c r="EL7" s="98">
        <v>9929.1588986795941</v>
      </c>
      <c r="EM7" s="98">
        <v>8936.3655511969537</v>
      </c>
      <c r="EN7" s="98">
        <v>5384.0618544036197</v>
      </c>
      <c r="EO7" s="98">
        <v>2538.6705991927975</v>
      </c>
      <c r="EP7" s="98">
        <v>1697.0563029341438</v>
      </c>
      <c r="EQ7" s="28">
        <v>6752.4604576573201</v>
      </c>
      <c r="ER7" s="26">
        <v>10363.113505202879</v>
      </c>
      <c r="ES7" s="26">
        <v>9340.6031458587258</v>
      </c>
      <c r="ET7" s="26">
        <v>5875.5100041729811</v>
      </c>
      <c r="EU7" s="26">
        <v>2781.2860025575746</v>
      </c>
      <c r="EV7" s="26">
        <v>1787.2484263625397</v>
      </c>
      <c r="EW7" s="28">
        <v>7027.4725082101886</v>
      </c>
      <c r="EX7" s="26">
        <v>10694.899923263487</v>
      </c>
      <c r="EY7" s="26">
        <v>9826.8309574443228</v>
      </c>
      <c r="EZ7" s="26">
        <v>6412.4343505719207</v>
      </c>
      <c r="FA7" s="26">
        <v>3039.5187092344663</v>
      </c>
      <c r="FB7" s="26">
        <v>1890.3675475329942</v>
      </c>
      <c r="FC7" s="28">
        <v>7266.4973622032712</v>
      </c>
      <c r="FD7" s="26">
        <v>11134.480496763021</v>
      </c>
      <c r="FE7" s="26">
        <v>10298.139884748542</v>
      </c>
      <c r="FF7" s="26">
        <v>6743.6390522216279</v>
      </c>
      <c r="FG7" s="26">
        <v>3315.2889034262816</v>
      </c>
      <c r="FH7" s="183">
        <v>2049.6689868818603</v>
      </c>
      <c r="FI7" s="26">
        <v>7466.2486587884268</v>
      </c>
      <c r="FJ7" s="26">
        <v>11344.507225223444</v>
      </c>
      <c r="FK7" s="26">
        <v>10470.464065317459</v>
      </c>
      <c r="FL7" s="26">
        <v>7049.9328666739584</v>
      </c>
      <c r="FM7" s="26">
        <v>3549.9354627569055</v>
      </c>
      <c r="FN7" s="26">
        <v>2185.8084149073634</v>
      </c>
      <c r="FO7" s="28">
        <v>7669.0952652388441</v>
      </c>
      <c r="FP7" s="26">
        <v>11796.369456383412</v>
      </c>
      <c r="FQ7" s="26">
        <v>10810.094811966945</v>
      </c>
      <c r="FR7" s="26">
        <v>7429.1348415603543</v>
      </c>
      <c r="FS7" s="26">
        <v>3823.6248544548462</v>
      </c>
      <c r="FT7" s="183">
        <v>2307.6215984628166</v>
      </c>
      <c r="FU7" s="97">
        <v>8243.2844300655906</v>
      </c>
      <c r="FV7" s="98">
        <v>12254.000098213604</v>
      </c>
      <c r="FW7" s="98">
        <v>11294.387334221039</v>
      </c>
      <c r="FX7" s="98">
        <v>7907.6362900668191</v>
      </c>
      <c r="FY7" s="98">
        <v>4161.1388369324941</v>
      </c>
      <c r="FZ7" s="98">
        <v>2458.5702534106172</v>
      </c>
      <c r="GA7" s="97">
        <v>8624.1545596236574</v>
      </c>
      <c r="GB7" s="98">
        <v>12698.255466730032</v>
      </c>
      <c r="GC7" s="98">
        <v>11865.550020289042</v>
      </c>
      <c r="GD7" s="98">
        <v>8408.0277438959147</v>
      </c>
      <c r="GE7" s="98">
        <v>4580.4479943597162</v>
      </c>
      <c r="GF7" s="98">
        <v>2665.1746654943372</v>
      </c>
      <c r="GG7" s="28">
        <v>11074.113157418915</v>
      </c>
      <c r="GH7" s="62">
        <f>CM7-DI7</f>
        <v>11387.73975618758</v>
      </c>
      <c r="GI7" s="91">
        <v>11756</v>
      </c>
      <c r="GJ7" s="98">
        <v>12513.781269151754</v>
      </c>
      <c r="GK7" s="98">
        <v>13009.346877611042</v>
      </c>
      <c r="GL7" s="98">
        <v>13161.375037315305</v>
      </c>
      <c r="GM7" s="98">
        <v>13621.299221887304</v>
      </c>
      <c r="GN7" s="98">
        <v>13869.786754200837</v>
      </c>
      <c r="GO7" s="98">
        <v>14195.39353378443</v>
      </c>
      <c r="GP7" s="98">
        <v>14242.972418556417</v>
      </c>
      <c r="GQ7" s="98">
        <v>14477.590800968694</v>
      </c>
      <c r="GR7" s="28">
        <v>12034.7442282096</v>
      </c>
      <c r="GS7" s="26">
        <v>8682.8463681848116</v>
      </c>
      <c r="GT7" s="26">
        <v>9960.594253616182</v>
      </c>
      <c r="GU7" s="26">
        <v>13122.724462212347</v>
      </c>
      <c r="GV7" s="26">
        <v>15134.680835361323</v>
      </c>
      <c r="GW7" s="26">
        <v>15680.194636546195</v>
      </c>
      <c r="GX7" s="27">
        <f t="shared" ref="GX7:HC8" si="1">$CX7-DY7</f>
        <v>11973.118289651509</v>
      </c>
      <c r="GY7" s="63">
        <f t="shared" si="1"/>
        <v>8271.14216480711</v>
      </c>
      <c r="GZ7" s="63">
        <f t="shared" si="1"/>
        <v>9238.9525534206678</v>
      </c>
      <c r="HA7" s="63">
        <f t="shared" si="1"/>
        <v>12819.52396335981</v>
      </c>
      <c r="HB7" s="63">
        <f t="shared" si="1"/>
        <v>15906.810538289896</v>
      </c>
      <c r="HC7" s="63">
        <f t="shared" si="1"/>
        <v>16145.230021698892</v>
      </c>
      <c r="HD7" s="97">
        <v>12715</v>
      </c>
      <c r="HE7" s="98">
        <v>9156</v>
      </c>
      <c r="HF7" s="98">
        <v>10108</v>
      </c>
      <c r="HG7" s="98">
        <v>13706</v>
      </c>
      <c r="HH7" s="98">
        <v>16740</v>
      </c>
      <c r="HI7" s="98">
        <v>17596</v>
      </c>
      <c r="HJ7" s="129">
        <v>13555.769278426107</v>
      </c>
      <c r="HK7" s="130">
        <v>10046.460909982583</v>
      </c>
      <c r="HL7" s="130">
        <v>11039.254257465223</v>
      </c>
      <c r="HM7" s="130">
        <v>14591.557954258558</v>
      </c>
      <c r="HN7" s="130">
        <v>17436.949209469378</v>
      </c>
      <c r="HO7" s="131">
        <v>18278.563505728034</v>
      </c>
      <c r="HP7" s="97">
        <v>13989.952560787269</v>
      </c>
      <c r="HQ7" s="98">
        <v>10379.299513241711</v>
      </c>
      <c r="HR7" s="98">
        <v>11401.809872585864</v>
      </c>
      <c r="HS7" s="98">
        <v>14866.903014271607</v>
      </c>
      <c r="HT7" s="98">
        <v>17961.127015887014</v>
      </c>
      <c r="HU7" s="98">
        <v>18955.164592082048</v>
      </c>
      <c r="HV7" s="97">
        <v>14098.652514814477</v>
      </c>
      <c r="HW7" s="98">
        <v>10431.225099761179</v>
      </c>
      <c r="HX7" s="98">
        <v>11299.294065580343</v>
      </c>
      <c r="HY7" s="98">
        <v>14713.690672452745</v>
      </c>
      <c r="HZ7" s="98">
        <v>18086.606313790198</v>
      </c>
      <c r="IA7" s="98">
        <v>19235.757475491671</v>
      </c>
      <c r="IB7" s="97">
        <v>15329.592275709027</v>
      </c>
      <c r="IC7" s="98">
        <v>11461.609141149276</v>
      </c>
      <c r="ID7" s="98">
        <v>12297.949753163755</v>
      </c>
      <c r="IE7" s="98">
        <v>15852.450585690669</v>
      </c>
      <c r="IF7" s="98">
        <v>19280.800734486016</v>
      </c>
      <c r="IG7" s="91">
        <v>20546.420651030436</v>
      </c>
      <c r="IH7" s="97">
        <v>15604.266325391724</v>
      </c>
      <c r="II7" s="98">
        <v>11726.007758956706</v>
      </c>
      <c r="IJ7" s="98">
        <v>12600.050918862691</v>
      </c>
      <c r="IK7" s="98">
        <v>16020.582117506192</v>
      </c>
      <c r="IL7" s="98">
        <v>19520.579521423246</v>
      </c>
      <c r="IM7" s="98">
        <v>20884.706569272788</v>
      </c>
      <c r="IN7" s="97">
        <v>14948.203340981781</v>
      </c>
      <c r="IO7" s="98">
        <v>10820.929149837213</v>
      </c>
      <c r="IP7" s="98">
        <v>11807.203794253681</v>
      </c>
      <c r="IQ7" s="98">
        <v>15188.163764660272</v>
      </c>
      <c r="IR7" s="98">
        <v>18793.673751765778</v>
      </c>
      <c r="IS7" s="98">
        <v>20309.677007757808</v>
      </c>
      <c r="IT7" s="97">
        <v>14934.063270102199</v>
      </c>
      <c r="IU7" s="98">
        <v>10923.347601954185</v>
      </c>
      <c r="IV7" s="98">
        <v>11882.96036594675</v>
      </c>
      <c r="IW7" s="98">
        <v>15269.71141010097</v>
      </c>
      <c r="IX7" s="98">
        <v>19016.208863235297</v>
      </c>
      <c r="IY7" s="98">
        <v>20718.777446757173</v>
      </c>
      <c r="IZ7" s="97">
        <v>15002.575551670263</v>
      </c>
      <c r="JA7" s="98">
        <v>10928.474644563888</v>
      </c>
      <c r="JB7" s="98">
        <v>11761.180091004879</v>
      </c>
      <c r="JC7" s="98">
        <v>15218.702367398006</v>
      </c>
      <c r="JD7" s="98">
        <v>19046.282116934206</v>
      </c>
      <c r="JE7" s="98">
        <v>20961.555445799582</v>
      </c>
    </row>
    <row r="8" spans="1:265" ht="15" x14ac:dyDescent="0.25">
      <c r="A8" s="15" t="s">
        <v>19</v>
      </c>
      <c r="B8" s="31">
        <v>348443</v>
      </c>
      <c r="C8" s="62">
        <f>SUM(C10:C25)</f>
        <v>353847</v>
      </c>
      <c r="D8" s="77">
        <v>364237</v>
      </c>
      <c r="E8" s="77">
        <v>369710</v>
      </c>
      <c r="F8" s="77">
        <v>375228</v>
      </c>
      <c r="G8" s="77">
        <v>375964</v>
      </c>
      <c r="H8" s="77">
        <v>384726</v>
      </c>
      <c r="I8" s="77">
        <v>391800</v>
      </c>
      <c r="J8" s="77">
        <v>400864</v>
      </c>
      <c r="K8" s="77">
        <v>409801</v>
      </c>
      <c r="L8" s="77">
        <v>418830</v>
      </c>
      <c r="M8" s="10">
        <v>212919</v>
      </c>
      <c r="N8" s="62">
        <f>SUM(N10:N25)</f>
        <v>226438</v>
      </c>
      <c r="O8" s="77">
        <v>240461</v>
      </c>
      <c r="P8" s="77">
        <v>240399</v>
      </c>
      <c r="Q8" s="77">
        <v>246325</v>
      </c>
      <c r="R8" s="77">
        <v>246418</v>
      </c>
      <c r="S8" s="77">
        <v>246748</v>
      </c>
      <c r="T8" s="77">
        <v>248548</v>
      </c>
      <c r="U8" s="77">
        <v>255575</v>
      </c>
      <c r="V8" s="77">
        <v>265896</v>
      </c>
      <c r="W8" s="77">
        <v>276063</v>
      </c>
      <c r="X8" s="12">
        <f>SUM(Y8:AC8)</f>
        <v>161759</v>
      </c>
      <c r="Y8" s="5">
        <v>54802</v>
      </c>
      <c r="Z8" s="5">
        <v>31141</v>
      </c>
      <c r="AA8" s="5">
        <v>28338</v>
      </c>
      <c r="AB8" s="5">
        <v>24807</v>
      </c>
      <c r="AC8" s="5">
        <v>22671</v>
      </c>
      <c r="AD8" s="12">
        <f>SUM(AE8:AI8)</f>
        <v>179577</v>
      </c>
      <c r="AE8" s="62">
        <f>SUM(AE10:AE25)</f>
        <v>67751</v>
      </c>
      <c r="AF8" s="62">
        <f>SUM(AF10:AF25)</f>
        <v>30732</v>
      </c>
      <c r="AG8" s="62">
        <f>SUM(AG10:AG25)</f>
        <v>29480</v>
      </c>
      <c r="AH8" s="62">
        <f>SUM(AH10:AH25)</f>
        <v>25591</v>
      </c>
      <c r="AI8" s="62">
        <f>SUM(AI10:AI25)</f>
        <v>26023</v>
      </c>
      <c r="AJ8" s="99">
        <v>196089</v>
      </c>
      <c r="AK8" s="77">
        <v>75692</v>
      </c>
      <c r="AL8" s="77">
        <v>34170</v>
      </c>
      <c r="AM8" s="77">
        <v>33460</v>
      </c>
      <c r="AN8" s="77">
        <v>26963</v>
      </c>
      <c r="AO8" s="77">
        <v>25804</v>
      </c>
      <c r="AP8" s="99">
        <v>202503</v>
      </c>
      <c r="AQ8" s="77">
        <v>77721</v>
      </c>
      <c r="AR8" s="77">
        <v>33204</v>
      </c>
      <c r="AS8" s="77">
        <v>33853</v>
      </c>
      <c r="AT8" s="77">
        <v>28755</v>
      </c>
      <c r="AU8" s="90">
        <v>28970</v>
      </c>
      <c r="AV8" s="99">
        <v>202679</v>
      </c>
      <c r="AW8" s="77">
        <v>76720</v>
      </c>
      <c r="AX8" s="77">
        <v>34342</v>
      </c>
      <c r="AY8" s="77">
        <v>32747</v>
      </c>
      <c r="AZ8" s="77">
        <v>28741</v>
      </c>
      <c r="BA8" s="77">
        <v>30129</v>
      </c>
      <c r="BB8" s="99">
        <v>201754</v>
      </c>
      <c r="BC8" s="77">
        <v>75983</v>
      </c>
      <c r="BD8" s="77">
        <v>33475</v>
      </c>
      <c r="BE8" s="77">
        <v>32303</v>
      </c>
      <c r="BF8" s="77">
        <v>28343</v>
      </c>
      <c r="BG8" s="77">
        <v>31650</v>
      </c>
      <c r="BH8" s="99">
        <v>205170</v>
      </c>
      <c r="BI8" s="77">
        <v>72575</v>
      </c>
      <c r="BJ8" s="77">
        <v>34732</v>
      </c>
      <c r="BK8" s="77">
        <v>33475</v>
      </c>
      <c r="BL8" s="77">
        <v>29635</v>
      </c>
      <c r="BM8" s="90">
        <v>34753</v>
      </c>
      <c r="BN8" s="77">
        <v>205540</v>
      </c>
      <c r="BO8" s="77">
        <v>71927</v>
      </c>
      <c r="BP8" s="77">
        <v>34923</v>
      </c>
      <c r="BQ8" s="77">
        <v>33405</v>
      </c>
      <c r="BR8" s="77">
        <v>28894</v>
      </c>
      <c r="BS8" s="90">
        <v>36391</v>
      </c>
      <c r="BT8" s="77">
        <v>211463</v>
      </c>
      <c r="BU8" s="77">
        <v>70680</v>
      </c>
      <c r="BV8" s="77">
        <v>35999</v>
      </c>
      <c r="BW8" s="77">
        <v>34459</v>
      </c>
      <c r="BX8" s="77">
        <v>30551</v>
      </c>
      <c r="BY8" s="90">
        <v>39774</v>
      </c>
      <c r="BZ8" s="99">
        <v>217117</v>
      </c>
      <c r="CA8" s="77">
        <v>77859</v>
      </c>
      <c r="CB8" s="77">
        <v>36847</v>
      </c>
      <c r="CC8" s="77">
        <v>33601</v>
      </c>
      <c r="CD8" s="77">
        <v>29676</v>
      </c>
      <c r="CE8" s="77">
        <v>39134</v>
      </c>
      <c r="CF8" s="99">
        <v>217449</v>
      </c>
      <c r="CG8" s="77">
        <v>75763</v>
      </c>
      <c r="CH8" s="77">
        <v>38446</v>
      </c>
      <c r="CI8" s="77">
        <v>34746</v>
      </c>
      <c r="CJ8" s="77">
        <v>28966</v>
      </c>
      <c r="CK8" s="77">
        <v>39528</v>
      </c>
      <c r="CL8" s="10">
        <v>15839.275285094245</v>
      </c>
      <c r="CM8" s="62">
        <f>((CM10*$N10)+(CM11*$N11)+(CM12*$N12)+(CM13*$N13)+(CM14*$N14)+(CM15*$N15)+(CM16*$N16)+(CM17*$N17)+(CM18*$N18)+(CM19*$N19)+(CM20*$N20)+(CM21*$N21)+(CM22*$N22)+(CM23*$N23)+(CM24*$N24)+(CM25*$N25))/$N8</f>
        <v>16977.410730201223</v>
      </c>
      <c r="CN8" s="90">
        <v>17922</v>
      </c>
      <c r="CO8" s="77">
        <v>18553.540211450647</v>
      </c>
      <c r="CP8" s="77">
        <v>19466.038363640095</v>
      </c>
      <c r="CQ8" s="77">
        <v>20040.884265119283</v>
      </c>
      <c r="CR8" s="77">
        <v>20741.500175375921</v>
      </c>
      <c r="CS8" s="77">
        <v>21359.340295402675</v>
      </c>
      <c r="CT8" s="77">
        <v>21984.168685301716</v>
      </c>
      <c r="CU8" s="77">
        <v>22488.835832650348</v>
      </c>
      <c r="CV8" s="77">
        <v>22936.662251926293</v>
      </c>
      <c r="CW8" s="10">
        <v>15731.864530105999</v>
      </c>
      <c r="CX8" s="62">
        <f>((CX10*AD10)+(CX11*AD11)+(CX12*AD12)+(CX13*AD13)+(CX14*AD14)+(CX15*AD15)+(CX16*AD16)+(CX17*AD17)+(CX18*AD18)+(CX19*AD19)+(CX20*AD20)+(CX21*AD21)+(CX22*AD22)+(CX23*AD23)+(CX24*AD24)+(CX25*AD25))/AD8</f>
        <v>16904.978157584817</v>
      </c>
      <c r="CY8" s="90">
        <v>17847</v>
      </c>
      <c r="CZ8" s="77">
        <v>18515.816591640702</v>
      </c>
      <c r="DA8" s="77">
        <v>19379.609019452506</v>
      </c>
      <c r="DB8" s="77">
        <v>19932.132101080842</v>
      </c>
      <c r="DC8" s="77">
        <v>21154.557835139913</v>
      </c>
      <c r="DD8" s="77">
        <v>21703.602789764176</v>
      </c>
      <c r="DE8" s="77">
        <v>21778.571051930438</v>
      </c>
      <c r="DF8" s="77">
        <v>22306.048879045487</v>
      </c>
      <c r="DG8" s="77">
        <v>22747.350789134609</v>
      </c>
      <c r="DH8" s="10">
        <v>6085.2686655488706</v>
      </c>
      <c r="DI8" s="62">
        <f>((DI10*$N10)+(DI11*$N11)+(DI12*$N12)+(DI13*$N13)+(DI14*$N14)+(DI15*$N15)+(DI16*$N16)+(DI17*$N17)+(DI18*$N18)+(DI19*$N19)+(DI20*$N20)+(DI21*$N21)+(DI22*$N22)+(DI23*$N23)+(DI24*$N24)+(DI25*$N25))/$N8</f>
        <v>6812.6900961852689</v>
      </c>
      <c r="DJ8" s="90">
        <v>7324</v>
      </c>
      <c r="DK8" s="77">
        <v>6959.1607203024969</v>
      </c>
      <c r="DL8" s="77">
        <v>7175.9389505734298</v>
      </c>
      <c r="DM8" s="77">
        <v>7412.2040597683608</v>
      </c>
      <c r="DN8" s="77">
        <v>7674.6479890414512</v>
      </c>
      <c r="DO8" s="77">
        <v>7821.672755363149</v>
      </c>
      <c r="DP8" s="77">
        <v>7823.9347745280247</v>
      </c>
      <c r="DQ8" s="77">
        <v>8500.9109839937428</v>
      </c>
      <c r="DR8" s="77">
        <v>8823.7395630707488</v>
      </c>
      <c r="DS8" s="10">
        <v>5531.6508324111792</v>
      </c>
      <c r="DT8" s="5">
        <v>7990.2388234006057</v>
      </c>
      <c r="DU8" s="5">
        <v>7047.5217558845252</v>
      </c>
      <c r="DV8" s="5">
        <v>4348.7619803797024</v>
      </c>
      <c r="DW8" s="5">
        <v>2685.8228322650866</v>
      </c>
      <c r="DX8" s="5">
        <v>2098.8902121653214</v>
      </c>
      <c r="DY8" s="12">
        <f t="shared" ref="DY8:ED8" si="2">((DY10*AD10)+(DY11*AD11)+(DY12*AD12)+(DY13*AD13)+(DY14*AD14)+(DY15*AD15)+(DY16*AD16)+(DY17*AD17)+(DY18*AD18)+(DY19*AD19)+(DY20*AD20)+(DY21*AD21)+(DY22*AD22)+(DY23*AD23)+(DY24*AD24)+(DY25*AD25))/AD8</f>
        <v>6534.3753543048388</v>
      </c>
      <c r="DZ8" s="62">
        <f t="shared" si="2"/>
        <v>9178.0952163067705</v>
      </c>
      <c r="EA8" s="62">
        <f t="shared" si="2"/>
        <v>8362.3163803201878</v>
      </c>
      <c r="EB8" s="62">
        <f t="shared" si="2"/>
        <v>5141.5705902306645</v>
      </c>
      <c r="EC8" s="62">
        <f t="shared" si="2"/>
        <v>3010.1923332421557</v>
      </c>
      <c r="ED8" s="62">
        <f t="shared" si="2"/>
        <v>2536.2315643853512</v>
      </c>
      <c r="EE8" s="99">
        <v>7119</v>
      </c>
      <c r="EF8" s="77">
        <v>9745</v>
      </c>
      <c r="EG8" s="77">
        <v>9033</v>
      </c>
      <c r="EH8" s="77">
        <v>5860</v>
      </c>
      <c r="EI8" s="77">
        <v>3311</v>
      </c>
      <c r="EJ8" s="90">
        <v>2490</v>
      </c>
      <c r="EK8" s="77">
        <v>6549.2064216332601</v>
      </c>
      <c r="EL8" s="77">
        <v>9111.9902600326805</v>
      </c>
      <c r="EM8" s="77">
        <v>8339.1575713769416</v>
      </c>
      <c r="EN8" s="77">
        <v>5301.9686290727559</v>
      </c>
      <c r="EO8" s="77">
        <v>3121.8154755694663</v>
      </c>
      <c r="EP8" s="77">
        <v>2481.6091473938559</v>
      </c>
      <c r="EQ8" s="10">
        <v>6721.0855984093077</v>
      </c>
      <c r="ER8" s="5">
        <v>9313.8258993743475</v>
      </c>
      <c r="ES8" s="5">
        <v>8627.0324675324682</v>
      </c>
      <c r="ET8" s="5">
        <v>5589.6257061715578</v>
      </c>
      <c r="EU8" s="5">
        <v>3227.0286002574717</v>
      </c>
      <c r="EV8" s="5">
        <v>2509.3807959109163</v>
      </c>
      <c r="EW8" s="10">
        <v>6958.9121702667608</v>
      </c>
      <c r="EX8" s="5">
        <v>9557.7405735493467</v>
      </c>
      <c r="EY8" s="5">
        <v>9031.4779985063487</v>
      </c>
      <c r="EZ8" s="5">
        <v>6022.1424325914004</v>
      </c>
      <c r="FA8" s="5">
        <v>3464.6450269907914</v>
      </c>
      <c r="FB8" s="5">
        <v>2613.0217061611374</v>
      </c>
      <c r="FC8" s="10">
        <v>7057.8273236827999</v>
      </c>
      <c r="FD8" s="5">
        <v>9919.3746882535306</v>
      </c>
      <c r="FE8" s="5">
        <v>9355.4732235402516</v>
      </c>
      <c r="FF8" s="5">
        <v>6216.9409410007465</v>
      </c>
      <c r="FG8" s="5">
        <v>3544.4259153028515</v>
      </c>
      <c r="FH8" s="184">
        <v>2591.7290018127933</v>
      </c>
      <c r="FI8" s="5">
        <v>7213.5911112192271</v>
      </c>
      <c r="FJ8" s="5">
        <v>10163.304600497728</v>
      </c>
      <c r="FK8" s="5">
        <v>9478.0032929587942</v>
      </c>
      <c r="FL8" s="5">
        <v>6412.3878161951807</v>
      </c>
      <c r="FM8" s="5">
        <v>3699.4532428877969</v>
      </c>
      <c r="FN8" s="5">
        <v>2736.0441043115056</v>
      </c>
      <c r="FO8" s="10">
        <v>7230.3740701683037</v>
      </c>
      <c r="FP8" s="5">
        <v>10311.516114883983</v>
      </c>
      <c r="FQ8" s="5">
        <v>9598.1922275618763</v>
      </c>
      <c r="FR8" s="5">
        <v>6634.3682347137174</v>
      </c>
      <c r="FS8" s="5">
        <v>3764.4248306111094</v>
      </c>
      <c r="FT8" s="184">
        <v>2790.5836224669383</v>
      </c>
      <c r="FU8" s="99">
        <v>7921.0890625791626</v>
      </c>
      <c r="FV8" s="77">
        <v>10973.731553192309</v>
      </c>
      <c r="FW8" s="77">
        <v>10342.069340787581</v>
      </c>
      <c r="FX8" s="77">
        <v>7262.3023421921971</v>
      </c>
      <c r="FY8" s="77">
        <v>4104.183144628656</v>
      </c>
      <c r="FZ8" s="77">
        <v>3028.2807788623704</v>
      </c>
      <c r="GA8" s="99">
        <v>8417.7326683498195</v>
      </c>
      <c r="GB8" s="77">
        <v>11537.081042197378</v>
      </c>
      <c r="GC8" s="77">
        <v>11043.695182853873</v>
      </c>
      <c r="GD8" s="77">
        <v>7830.3836125021589</v>
      </c>
      <c r="GE8" s="77">
        <v>4525.981737209142</v>
      </c>
      <c r="GF8" s="77">
        <v>3252.9771048370776</v>
      </c>
      <c r="GG8" s="10">
        <v>9754.0066195453746</v>
      </c>
      <c r="GH8" s="62">
        <f>CM8-DI8</f>
        <v>10164.720634015954</v>
      </c>
      <c r="GI8" s="90">
        <v>10598</v>
      </c>
      <c r="GJ8" s="77">
        <v>11594.379491148149</v>
      </c>
      <c r="GK8" s="77">
        <v>12290.099413066666</v>
      </c>
      <c r="GL8" s="77">
        <v>12628.680205350922</v>
      </c>
      <c r="GM8" s="77">
        <v>13066.852186334469</v>
      </c>
      <c r="GN8" s="77">
        <v>13537.667540039525</v>
      </c>
      <c r="GO8" s="77">
        <v>14160.233910773692</v>
      </c>
      <c r="GP8" s="77">
        <v>13987.924848656605</v>
      </c>
      <c r="GQ8" s="77">
        <v>14112.922688855544</v>
      </c>
      <c r="GR8" s="10">
        <v>10783.792048664989</v>
      </c>
      <c r="GS8" s="5">
        <v>7741.625706705393</v>
      </c>
      <c r="GT8" s="5">
        <v>8684.3427742214735</v>
      </c>
      <c r="GU8" s="5">
        <v>11383.102549726296</v>
      </c>
      <c r="GV8" s="5">
        <v>13046.041697840912</v>
      </c>
      <c r="GW8" s="5">
        <v>13632.974317940678</v>
      </c>
      <c r="GX8" s="12">
        <f t="shared" si="1"/>
        <v>10370.602803279979</v>
      </c>
      <c r="GY8" s="62">
        <f t="shared" si="1"/>
        <v>7726.8829412780469</v>
      </c>
      <c r="GZ8" s="62">
        <f t="shared" si="1"/>
        <v>8542.6617772646296</v>
      </c>
      <c r="HA8" s="62">
        <f t="shared" si="1"/>
        <v>11763.407567354152</v>
      </c>
      <c r="HB8" s="62">
        <f t="shared" si="1"/>
        <v>13894.785824342662</v>
      </c>
      <c r="HC8" s="62">
        <f t="shared" si="1"/>
        <v>14368.746593199467</v>
      </c>
      <c r="HD8" s="99">
        <v>10728</v>
      </c>
      <c r="HE8" s="76">
        <v>8101</v>
      </c>
      <c r="HF8" s="76">
        <v>8813</v>
      </c>
      <c r="HG8" s="76">
        <v>11987</v>
      </c>
      <c r="HH8" s="76">
        <v>14535</v>
      </c>
      <c r="HI8" s="76">
        <v>15357</v>
      </c>
      <c r="HJ8" s="132">
        <v>11966.610170007441</v>
      </c>
      <c r="HK8" s="133">
        <v>9403.8263316080211</v>
      </c>
      <c r="HL8" s="133">
        <v>10176.65902026376</v>
      </c>
      <c r="HM8" s="133">
        <v>13213.847962567947</v>
      </c>
      <c r="HN8" s="133">
        <v>15394.001116071235</v>
      </c>
      <c r="HO8" s="134">
        <v>16034.207444246846</v>
      </c>
      <c r="HP8" s="99">
        <v>12658.523421043199</v>
      </c>
      <c r="HQ8" s="76">
        <v>10065.783120078158</v>
      </c>
      <c r="HR8" s="76">
        <v>10752.576551920038</v>
      </c>
      <c r="HS8" s="76">
        <v>13789.983313280947</v>
      </c>
      <c r="HT8" s="76">
        <v>16152.580419195034</v>
      </c>
      <c r="HU8" s="76">
        <v>16870.228223541591</v>
      </c>
      <c r="HV8" s="99">
        <v>12973.219930814081</v>
      </c>
      <c r="HW8" s="76">
        <v>10374.391527531496</v>
      </c>
      <c r="HX8" s="76">
        <v>10900.654102574494</v>
      </c>
      <c r="HY8" s="76">
        <v>13909.989668489441</v>
      </c>
      <c r="HZ8" s="76">
        <v>16467.487074090051</v>
      </c>
      <c r="IA8" s="76">
        <v>17319.110394919706</v>
      </c>
      <c r="IB8" s="99">
        <v>14096.730511457114</v>
      </c>
      <c r="IC8" s="76">
        <v>11235.183146886382</v>
      </c>
      <c r="ID8" s="76">
        <v>11799.084611599661</v>
      </c>
      <c r="IE8" s="76">
        <v>14937.616894139166</v>
      </c>
      <c r="IF8" s="76">
        <v>17610.131919837062</v>
      </c>
      <c r="IG8" s="89">
        <v>18562.828833327119</v>
      </c>
      <c r="IH8" s="99">
        <v>14490.01167854495</v>
      </c>
      <c r="II8" s="77">
        <v>11540.298189266448</v>
      </c>
      <c r="IJ8" s="77">
        <v>12225.599496805382</v>
      </c>
      <c r="IK8" s="77">
        <v>15291.214973568996</v>
      </c>
      <c r="IL8" s="77">
        <v>18004.149546876379</v>
      </c>
      <c r="IM8" s="77">
        <v>18967.55868545267</v>
      </c>
      <c r="IN8" s="99">
        <v>14548.196981762134</v>
      </c>
      <c r="IO8" s="77">
        <v>11467.054937046454</v>
      </c>
      <c r="IP8" s="77">
        <v>12180.378824368561</v>
      </c>
      <c r="IQ8" s="77">
        <v>15144.202817216719</v>
      </c>
      <c r="IR8" s="77">
        <v>18014.14622131933</v>
      </c>
      <c r="IS8" s="77">
        <v>18987.987429463501</v>
      </c>
      <c r="IT8" s="99">
        <v>14384.959816466326</v>
      </c>
      <c r="IU8" s="77">
        <v>11332.317325853179</v>
      </c>
      <c r="IV8" s="77">
        <v>11963.979538257907</v>
      </c>
      <c r="IW8" s="77">
        <v>15043.74653685329</v>
      </c>
      <c r="IX8" s="77">
        <v>18201.865734416831</v>
      </c>
      <c r="IY8" s="77">
        <v>19277.768100183115</v>
      </c>
      <c r="IZ8" s="99">
        <v>14329.618120784789</v>
      </c>
      <c r="JA8" s="77">
        <v>11210.269746937231</v>
      </c>
      <c r="JB8" s="77">
        <v>11703.655606280736</v>
      </c>
      <c r="JC8" s="77">
        <v>14916.96717663245</v>
      </c>
      <c r="JD8" s="77">
        <v>18221.369051925467</v>
      </c>
      <c r="JE8" s="77">
        <v>19494.37368429753</v>
      </c>
    </row>
    <row r="9" spans="1:265" x14ac:dyDescent="0.2">
      <c r="A9" s="15" t="s">
        <v>20</v>
      </c>
      <c r="B9" s="32"/>
      <c r="C9" s="51"/>
      <c r="D9" s="78"/>
      <c r="E9" s="78"/>
      <c r="F9" s="78"/>
      <c r="G9" s="78"/>
      <c r="H9" s="78"/>
      <c r="I9" s="78"/>
      <c r="J9" s="78"/>
      <c r="K9" s="78"/>
      <c r="L9" s="78"/>
      <c r="M9" s="10"/>
      <c r="N9" s="5"/>
      <c r="O9" s="77"/>
      <c r="P9" s="77"/>
      <c r="Q9" s="77"/>
      <c r="R9" s="77"/>
      <c r="S9" s="77"/>
      <c r="T9" s="77"/>
      <c r="U9" s="78"/>
      <c r="V9" s="78"/>
      <c r="W9" s="78"/>
      <c r="X9" s="12"/>
      <c r="Y9" s="5"/>
      <c r="Z9" s="5"/>
      <c r="AA9" s="5"/>
      <c r="AB9" s="5"/>
      <c r="AC9" s="5"/>
      <c r="AD9" s="12"/>
      <c r="AE9" s="5"/>
      <c r="AF9" s="5"/>
      <c r="AG9" s="5"/>
      <c r="AH9" s="5"/>
      <c r="AI9" s="5"/>
      <c r="AJ9" s="99"/>
      <c r="AK9" s="77"/>
      <c r="AL9" s="77"/>
      <c r="AM9" s="77"/>
      <c r="AN9" s="77"/>
      <c r="AO9" s="77"/>
      <c r="AP9" s="99"/>
      <c r="AQ9" s="77"/>
      <c r="AR9" s="77"/>
      <c r="AS9" s="77"/>
      <c r="AT9" s="77"/>
      <c r="AU9" s="90"/>
      <c r="AV9" s="99"/>
      <c r="AW9" s="77"/>
      <c r="AX9" s="77"/>
      <c r="AY9" s="77"/>
      <c r="AZ9" s="77"/>
      <c r="BA9" s="77"/>
      <c r="BB9" s="99"/>
      <c r="BC9" s="77"/>
      <c r="BD9" s="77"/>
      <c r="BE9" s="77"/>
      <c r="BF9" s="77"/>
      <c r="BG9" s="77"/>
      <c r="BH9" s="99"/>
      <c r="BI9" s="77"/>
      <c r="BJ9" s="77"/>
      <c r="BK9" s="77"/>
      <c r="BL9" s="77"/>
      <c r="BM9" s="90"/>
      <c r="BN9" s="77"/>
      <c r="BO9" s="77"/>
      <c r="BP9" s="77"/>
      <c r="BQ9" s="77"/>
      <c r="BR9" s="77"/>
      <c r="BS9" s="90"/>
      <c r="BT9" s="77"/>
      <c r="BU9" s="77"/>
      <c r="BV9" s="77"/>
      <c r="BW9" s="77"/>
      <c r="BX9" s="77"/>
      <c r="BY9" s="90"/>
      <c r="BZ9" s="99"/>
      <c r="CA9" s="77"/>
      <c r="CB9" s="77"/>
      <c r="CC9" s="77"/>
      <c r="CD9" s="77"/>
      <c r="CE9" s="77"/>
      <c r="CF9" s="99"/>
      <c r="CG9" s="77"/>
      <c r="CH9" s="77"/>
      <c r="CI9" s="77"/>
      <c r="CJ9" s="77"/>
      <c r="CK9" s="77"/>
      <c r="CL9" s="10"/>
      <c r="CM9" s="5"/>
      <c r="CN9" s="77"/>
      <c r="CO9" s="77"/>
      <c r="CP9" s="77"/>
      <c r="CQ9" s="77"/>
      <c r="CR9" s="77"/>
      <c r="CS9" s="77"/>
      <c r="CT9" s="77"/>
      <c r="CU9" s="78"/>
      <c r="CV9" s="78"/>
      <c r="CW9" s="10"/>
      <c r="CX9" s="5"/>
      <c r="CY9" s="77"/>
      <c r="CZ9" s="77"/>
      <c r="DA9" s="77"/>
      <c r="DB9" s="77"/>
      <c r="DC9" s="77"/>
      <c r="DD9" s="77"/>
      <c r="DE9" s="77"/>
      <c r="DF9" s="78"/>
      <c r="DG9" s="78"/>
      <c r="DH9" s="10"/>
      <c r="DI9" s="5"/>
      <c r="DJ9" s="77"/>
      <c r="DK9" s="77"/>
      <c r="DL9" s="77"/>
      <c r="DM9" s="77"/>
      <c r="DN9" s="77"/>
      <c r="DO9" s="77"/>
      <c r="DP9" s="77"/>
      <c r="DQ9" s="78"/>
      <c r="DR9" s="78"/>
      <c r="DS9" s="10"/>
      <c r="DT9" s="5"/>
      <c r="DU9" s="5"/>
      <c r="DV9" s="5"/>
      <c r="DW9" s="5"/>
      <c r="DX9" s="5"/>
      <c r="DY9" s="10"/>
      <c r="DZ9" s="5"/>
      <c r="EA9" s="5"/>
      <c r="EB9" s="5"/>
      <c r="EC9" s="5"/>
      <c r="ED9" s="5"/>
      <c r="EE9" s="99"/>
      <c r="EF9" s="77"/>
      <c r="EG9" s="77"/>
      <c r="EH9" s="77"/>
      <c r="EI9" s="77"/>
      <c r="EJ9" s="90"/>
      <c r="EK9" s="77"/>
      <c r="EL9" s="77"/>
      <c r="EM9" s="77"/>
      <c r="EN9" s="77"/>
      <c r="EO9" s="77"/>
      <c r="EP9" s="77"/>
      <c r="EQ9" s="10"/>
      <c r="ER9" s="5"/>
      <c r="ES9" s="5"/>
      <c r="ET9" s="5"/>
      <c r="EU9" s="5"/>
      <c r="EV9" s="5"/>
      <c r="EW9" s="10"/>
      <c r="EX9" s="5"/>
      <c r="EY9" s="5"/>
      <c r="EZ9" s="5"/>
      <c r="FA9" s="5"/>
      <c r="FB9" s="5"/>
      <c r="FC9" s="10"/>
      <c r="FD9" s="5"/>
      <c r="FE9" s="5"/>
      <c r="FF9" s="5"/>
      <c r="FG9" s="5"/>
      <c r="FH9" s="184"/>
      <c r="FI9" s="5"/>
      <c r="FJ9" s="5"/>
      <c r="FK9" s="5"/>
      <c r="FL9" s="5"/>
      <c r="FM9" s="5"/>
      <c r="FN9" s="5"/>
      <c r="FO9" s="10"/>
      <c r="FP9" s="5"/>
      <c r="FQ9" s="5"/>
      <c r="FR9" s="5"/>
      <c r="FS9" s="5"/>
      <c r="FT9" s="184"/>
      <c r="FU9" s="99"/>
      <c r="FV9" s="77"/>
      <c r="FW9" s="77"/>
      <c r="FX9" s="77"/>
      <c r="FY9" s="77"/>
      <c r="FZ9" s="77"/>
      <c r="GA9" s="99"/>
      <c r="GB9" s="77"/>
      <c r="GC9" s="77"/>
      <c r="GD9" s="77"/>
      <c r="GE9" s="77"/>
      <c r="GF9" s="77"/>
      <c r="GG9" s="10"/>
      <c r="GH9" s="5"/>
      <c r="GI9" s="77"/>
      <c r="GJ9" s="77"/>
      <c r="GK9" s="77"/>
      <c r="GL9" s="77"/>
      <c r="GM9" s="77"/>
      <c r="GN9" s="77"/>
      <c r="GO9" s="77"/>
      <c r="GP9" s="78"/>
      <c r="GQ9" s="78"/>
      <c r="GR9" s="10"/>
      <c r="GS9" s="5"/>
      <c r="GT9" s="5"/>
      <c r="GU9" s="5"/>
      <c r="GV9" s="5"/>
      <c r="GW9" s="5"/>
      <c r="GX9" s="10"/>
      <c r="GY9" s="5"/>
      <c r="GZ9" s="5"/>
      <c r="HA9" s="5"/>
      <c r="HB9" s="5"/>
      <c r="HC9" s="5"/>
      <c r="HD9" s="99"/>
      <c r="HE9" s="77"/>
      <c r="HF9" s="77"/>
      <c r="HG9" s="77"/>
      <c r="HH9" s="77"/>
      <c r="HI9" s="77"/>
      <c r="HJ9" s="135"/>
      <c r="HK9" s="136"/>
      <c r="HL9" s="136"/>
      <c r="HM9" s="136"/>
      <c r="HN9" s="136"/>
      <c r="HO9" s="137"/>
      <c r="HP9" s="99"/>
      <c r="HQ9" s="77"/>
      <c r="HR9" s="77"/>
      <c r="HS9" s="77"/>
      <c r="HT9" s="77"/>
      <c r="HU9" s="77"/>
      <c r="HV9" s="99"/>
      <c r="HW9" s="77"/>
      <c r="HX9" s="77"/>
      <c r="HY9" s="77"/>
      <c r="HZ9" s="77"/>
      <c r="IA9" s="77"/>
      <c r="IB9" s="99"/>
      <c r="IC9" s="77"/>
      <c r="ID9" s="77"/>
      <c r="IE9" s="77"/>
      <c r="IF9" s="77"/>
      <c r="IG9" s="90"/>
      <c r="IH9" s="77"/>
      <c r="II9" s="77"/>
      <c r="IJ9" s="77"/>
      <c r="IK9" s="77"/>
      <c r="IL9" s="77"/>
      <c r="IM9" s="77"/>
      <c r="IN9" s="99"/>
      <c r="IO9" s="77"/>
      <c r="IP9" s="77"/>
      <c r="IQ9" s="77"/>
      <c r="IR9" s="77"/>
      <c r="IS9" s="77"/>
      <c r="IT9" s="99"/>
      <c r="IU9" s="77"/>
      <c r="IV9" s="77"/>
      <c r="IW9" s="77"/>
      <c r="IX9" s="77"/>
      <c r="IY9" s="77"/>
      <c r="IZ9" s="99"/>
      <c r="JA9" s="77"/>
      <c r="JB9" s="77"/>
      <c r="JC9" s="77"/>
      <c r="JD9" s="77"/>
      <c r="JE9" s="77"/>
    </row>
    <row r="10" spans="1:265" x14ac:dyDescent="0.2">
      <c r="A10" s="16" t="s">
        <v>21</v>
      </c>
      <c r="B10" s="33">
        <v>20477</v>
      </c>
      <c r="C10" s="52">
        <v>20800</v>
      </c>
      <c r="D10" s="79">
        <v>21204</v>
      </c>
      <c r="E10" s="79">
        <v>21448</v>
      </c>
      <c r="F10" s="79">
        <v>22070</v>
      </c>
      <c r="G10" s="79">
        <v>22110</v>
      </c>
      <c r="H10" s="79">
        <v>23198</v>
      </c>
      <c r="I10" s="79">
        <v>24673</v>
      </c>
      <c r="J10" s="79">
        <v>25367</v>
      </c>
      <c r="K10" s="79">
        <v>25490</v>
      </c>
      <c r="L10" s="79">
        <v>24738</v>
      </c>
      <c r="M10" s="22">
        <v>9843</v>
      </c>
      <c r="N10" s="20">
        <v>11410</v>
      </c>
      <c r="O10" s="88">
        <v>12083</v>
      </c>
      <c r="P10" s="88">
        <v>12086</v>
      </c>
      <c r="Q10" s="88">
        <v>12001</v>
      </c>
      <c r="R10" s="88">
        <v>11877</v>
      </c>
      <c r="S10" s="88">
        <v>12254</v>
      </c>
      <c r="T10" s="88">
        <v>13028</v>
      </c>
      <c r="U10" s="79">
        <v>13066</v>
      </c>
      <c r="V10" s="79">
        <v>13441</v>
      </c>
      <c r="W10" s="79">
        <v>13322</v>
      </c>
      <c r="X10" s="21">
        <f t="shared" ref="X10:X26" si="3">SUM(Y10:AC10)</f>
        <v>7918</v>
      </c>
      <c r="Y10" s="20">
        <v>3320</v>
      </c>
      <c r="Z10" s="20">
        <v>1623</v>
      </c>
      <c r="AA10" s="20">
        <v>1205</v>
      </c>
      <c r="AB10" s="20">
        <v>1049</v>
      </c>
      <c r="AC10" s="20">
        <v>721</v>
      </c>
      <c r="AD10" s="21">
        <f t="shared" ref="AD10:AD26" si="4">SUM(AE10:AI10)</f>
        <v>9176</v>
      </c>
      <c r="AE10" s="20">
        <v>4694</v>
      </c>
      <c r="AF10" s="20">
        <v>1445</v>
      </c>
      <c r="AG10" s="20">
        <v>1215</v>
      </c>
      <c r="AH10" s="20">
        <v>1052</v>
      </c>
      <c r="AI10" s="20">
        <v>770</v>
      </c>
      <c r="AJ10" s="100">
        <v>9652</v>
      </c>
      <c r="AK10" s="88">
        <v>4959</v>
      </c>
      <c r="AL10" s="88">
        <v>1568</v>
      </c>
      <c r="AM10" s="88">
        <v>1255</v>
      </c>
      <c r="AN10" s="88">
        <v>1065</v>
      </c>
      <c r="AO10" s="88">
        <v>805</v>
      </c>
      <c r="AP10" s="100">
        <v>9696</v>
      </c>
      <c r="AQ10" s="88">
        <v>4888</v>
      </c>
      <c r="AR10" s="88">
        <v>1432</v>
      </c>
      <c r="AS10" s="88">
        <v>1330</v>
      </c>
      <c r="AT10" s="88">
        <v>1142</v>
      </c>
      <c r="AU10" s="119">
        <v>904</v>
      </c>
      <c r="AV10" s="100">
        <v>9930</v>
      </c>
      <c r="AW10" s="88">
        <v>4762</v>
      </c>
      <c r="AX10" s="88">
        <v>1538</v>
      </c>
      <c r="AY10" s="88">
        <v>1279</v>
      </c>
      <c r="AZ10" s="88">
        <v>1202</v>
      </c>
      <c r="BA10" s="88">
        <v>1149</v>
      </c>
      <c r="BB10" s="100">
        <v>9777</v>
      </c>
      <c r="BC10" s="88">
        <v>4407</v>
      </c>
      <c r="BD10" s="88">
        <v>1450</v>
      </c>
      <c r="BE10" s="88">
        <v>1360</v>
      </c>
      <c r="BF10" s="88">
        <v>1263</v>
      </c>
      <c r="BG10" s="88">
        <v>1297</v>
      </c>
      <c r="BH10" s="100">
        <v>9830</v>
      </c>
      <c r="BI10" s="88">
        <v>4382</v>
      </c>
      <c r="BJ10" s="88">
        <v>1383</v>
      </c>
      <c r="BK10" s="88">
        <v>1313</v>
      </c>
      <c r="BL10" s="88">
        <v>1375</v>
      </c>
      <c r="BM10" s="119">
        <v>1377</v>
      </c>
      <c r="BN10" s="88">
        <v>10215</v>
      </c>
      <c r="BO10" s="88">
        <v>4516</v>
      </c>
      <c r="BP10" s="88">
        <v>1566</v>
      </c>
      <c r="BQ10" s="88">
        <v>1356</v>
      </c>
      <c r="BR10" s="88">
        <v>1302</v>
      </c>
      <c r="BS10" s="119">
        <v>1475</v>
      </c>
      <c r="BT10" s="88">
        <v>10226</v>
      </c>
      <c r="BU10" s="88">
        <v>4229</v>
      </c>
      <c r="BV10" s="88">
        <v>1541</v>
      </c>
      <c r="BW10" s="88">
        <v>1356</v>
      </c>
      <c r="BX10" s="88">
        <v>1398</v>
      </c>
      <c r="BY10" s="119">
        <v>1702</v>
      </c>
      <c r="BZ10" s="100">
        <v>10656</v>
      </c>
      <c r="CA10" s="88">
        <v>4599</v>
      </c>
      <c r="CB10" s="88">
        <v>1564</v>
      </c>
      <c r="CC10" s="88">
        <v>1464</v>
      </c>
      <c r="CD10" s="88">
        <v>1328</v>
      </c>
      <c r="CE10" s="88">
        <v>1701</v>
      </c>
      <c r="CF10" s="100">
        <v>10195</v>
      </c>
      <c r="CG10" s="88">
        <v>4315</v>
      </c>
      <c r="CH10" s="88">
        <v>1508</v>
      </c>
      <c r="CI10" s="88">
        <v>1393</v>
      </c>
      <c r="CJ10" s="88">
        <v>1267</v>
      </c>
      <c r="CK10" s="88">
        <v>1712</v>
      </c>
      <c r="CL10" s="22">
        <v>15953.356726663182</v>
      </c>
      <c r="CM10" s="20">
        <v>16986.45960389965</v>
      </c>
      <c r="CN10" s="88">
        <v>18086</v>
      </c>
      <c r="CO10" s="88">
        <v>19207.180976633885</v>
      </c>
      <c r="CP10" s="88">
        <v>20426.06503915826</v>
      </c>
      <c r="CQ10" s="88">
        <v>21268.133076640905</v>
      </c>
      <c r="CR10" s="88">
        <v>22425.974928389667</v>
      </c>
      <c r="CS10" s="88">
        <v>23040.557227140176</v>
      </c>
      <c r="CT10" s="88">
        <v>23546.705136609842</v>
      </c>
      <c r="CU10" s="79">
        <v>23875.886062491769</v>
      </c>
      <c r="CV10" s="79">
        <v>24437.778955813737</v>
      </c>
      <c r="CW10" s="22">
        <v>15041.477652624621</v>
      </c>
      <c r="CX10" s="20">
        <v>16161.710775844012</v>
      </c>
      <c r="CY10" s="88">
        <v>17331</v>
      </c>
      <c r="CZ10" s="88">
        <v>18353.867283525098</v>
      </c>
      <c r="DA10" s="88">
        <v>19691.993474969637</v>
      </c>
      <c r="DB10" s="88">
        <v>20530.687966717564</v>
      </c>
      <c r="DC10" s="88">
        <v>21308.951146610652</v>
      </c>
      <c r="DD10" s="88">
        <v>21894.025098074733</v>
      </c>
      <c r="DE10" s="88">
        <v>22678.999565002112</v>
      </c>
      <c r="DF10" s="79">
        <v>23069.20879797087</v>
      </c>
      <c r="DG10" s="79">
        <v>23621.723632117337</v>
      </c>
      <c r="DH10" s="22">
        <v>5211.838971858173</v>
      </c>
      <c r="DI10" s="20">
        <v>5642.2089395267312</v>
      </c>
      <c r="DJ10" s="88">
        <v>6083</v>
      </c>
      <c r="DK10" s="88">
        <v>6173.7554194936292</v>
      </c>
      <c r="DL10" s="88">
        <v>6542.1978168485957</v>
      </c>
      <c r="DM10" s="88">
        <v>6885.881283152311</v>
      </c>
      <c r="DN10" s="88">
        <v>7297.2625265219522</v>
      </c>
      <c r="DO10" s="88">
        <v>7326.9246238870128</v>
      </c>
      <c r="DP10" s="88">
        <v>7423.6364610439305</v>
      </c>
      <c r="DQ10" s="79">
        <v>7720.7592441038614</v>
      </c>
      <c r="DR10" s="79">
        <v>7798.19591652905</v>
      </c>
      <c r="DS10" s="22">
        <v>4309.4752462743118</v>
      </c>
      <c r="DT10" s="20">
        <v>5788.3602409638552</v>
      </c>
      <c r="DU10" s="20">
        <v>4346.4214417744915</v>
      </c>
      <c r="DV10" s="20">
        <v>2933.7211618257261</v>
      </c>
      <c r="DW10" s="20">
        <v>2551.3879885605338</v>
      </c>
      <c r="DX10" s="20">
        <v>2273.6296809986129</v>
      </c>
      <c r="DY10" s="22">
        <v>5808.0505666957279</v>
      </c>
      <c r="DZ10" s="20">
        <v>6885.4467405198129</v>
      </c>
      <c r="EA10" s="20">
        <v>6063.150173010381</v>
      </c>
      <c r="EB10" s="20">
        <v>4290.8543209876543</v>
      </c>
      <c r="EC10" s="20">
        <v>3711.1796577946766</v>
      </c>
      <c r="ED10" s="20">
        <v>4020.238961038961</v>
      </c>
      <c r="EE10" s="100">
        <v>5517</v>
      </c>
      <c r="EF10" s="88">
        <v>7125</v>
      </c>
      <c r="EG10" s="88">
        <v>5833</v>
      </c>
      <c r="EH10" s="88">
        <v>3639</v>
      </c>
      <c r="EI10" s="88">
        <v>2378</v>
      </c>
      <c r="EJ10" s="119">
        <v>2079</v>
      </c>
      <c r="EK10" s="88">
        <v>5063.6158209570958</v>
      </c>
      <c r="EL10" s="88">
        <v>6403.222176759411</v>
      </c>
      <c r="EM10" s="88">
        <v>5533.5460893854752</v>
      </c>
      <c r="EN10" s="88">
        <v>3705.2368421052633</v>
      </c>
      <c r="EO10" s="88">
        <v>2516.8931698774081</v>
      </c>
      <c r="EP10" s="88">
        <v>2291.5641592920356</v>
      </c>
      <c r="EQ10" s="22">
        <v>4925.3597180261831</v>
      </c>
      <c r="ER10" s="20">
        <v>6378.9323813523733</v>
      </c>
      <c r="ES10" s="20">
        <v>5459.0104031209366</v>
      </c>
      <c r="ET10" s="20">
        <v>3544.9984362783425</v>
      </c>
      <c r="EU10" s="20">
        <v>2342.5657237936771</v>
      </c>
      <c r="EV10" s="20">
        <v>2425.2140992167101</v>
      </c>
      <c r="EW10" s="22">
        <v>5191.3110361051449</v>
      </c>
      <c r="EX10" s="20">
        <v>6858.7998638529616</v>
      </c>
      <c r="EY10" s="20">
        <v>6231.8413793103446</v>
      </c>
      <c r="EZ10" s="20">
        <v>3834.6941176470586</v>
      </c>
      <c r="FA10" s="20">
        <v>2400.2866191607286</v>
      </c>
      <c r="FB10" s="20">
        <v>2502.5451040863531</v>
      </c>
      <c r="FC10" s="22">
        <v>5865.5874872838249</v>
      </c>
      <c r="FD10" s="20">
        <v>7851.7286627110907</v>
      </c>
      <c r="FE10" s="20">
        <v>7219.5892986261752</v>
      </c>
      <c r="FF10" s="20">
        <v>4368.9390708301598</v>
      </c>
      <c r="FG10" s="20">
        <v>2841.2770909090909</v>
      </c>
      <c r="FH10" s="185">
        <v>2632.2331154684098</v>
      </c>
      <c r="FI10" s="20">
        <v>5808.3723935389135</v>
      </c>
      <c r="FJ10" s="20">
        <v>7707.6791408325953</v>
      </c>
      <c r="FK10" s="20">
        <v>6741.3378033205618</v>
      </c>
      <c r="FL10" s="20">
        <v>4083.1320058997048</v>
      </c>
      <c r="FM10" s="20">
        <v>3057.9992319508447</v>
      </c>
      <c r="FN10" s="20">
        <v>3016.588474576271</v>
      </c>
      <c r="FO10" s="22">
        <v>5669.3501858008995</v>
      </c>
      <c r="FP10" s="20">
        <v>7549.3322298415706</v>
      </c>
      <c r="FQ10" s="20">
        <v>7113.4756651524986</v>
      </c>
      <c r="FR10" s="20">
        <v>4453.1836283185839</v>
      </c>
      <c r="FS10" s="20">
        <v>2888.4270386266094</v>
      </c>
      <c r="FT10" s="185">
        <v>2943.7397179788486</v>
      </c>
      <c r="FU10" s="100">
        <v>6240.4473536036039</v>
      </c>
      <c r="FV10" s="88">
        <v>8203.0726244835841</v>
      </c>
      <c r="FW10" s="88">
        <v>7556.9475703324806</v>
      </c>
      <c r="FX10" s="88">
        <v>5315.6359289617485</v>
      </c>
      <c r="FY10" s="88">
        <v>3021.0745481927711</v>
      </c>
      <c r="FZ10" s="88">
        <v>3032.9994121105233</v>
      </c>
      <c r="GA10" s="100">
        <v>6576.9662579695932</v>
      </c>
      <c r="GB10" s="88">
        <v>8239.8025492468132</v>
      </c>
      <c r="GC10" s="88">
        <v>8207.0344827586214</v>
      </c>
      <c r="GD10" s="88">
        <v>5608.8391959798992</v>
      </c>
      <c r="GE10" s="88">
        <v>4048.5351223362272</v>
      </c>
      <c r="GF10" s="88">
        <v>3609</v>
      </c>
      <c r="GG10" s="22">
        <v>10741.517754805009</v>
      </c>
      <c r="GH10" s="20">
        <v>11344.250664372918</v>
      </c>
      <c r="GI10" s="88">
        <v>12003</v>
      </c>
      <c r="GJ10" s="88">
        <v>13033.425557140255</v>
      </c>
      <c r="GK10" s="88">
        <v>13883.867222309666</v>
      </c>
      <c r="GL10" s="88">
        <v>14382.251793488595</v>
      </c>
      <c r="GM10" s="88">
        <v>15128.712401867715</v>
      </c>
      <c r="GN10" s="88">
        <v>15713.632603253163</v>
      </c>
      <c r="GO10" s="88">
        <v>16123.068675565912</v>
      </c>
      <c r="GP10" s="79">
        <v>16155.126818387907</v>
      </c>
      <c r="GQ10" s="79">
        <v>16639.583039284687</v>
      </c>
      <c r="GR10" s="22">
        <v>10907.248421318514</v>
      </c>
      <c r="GS10" s="20">
        <v>9253.1174116607654</v>
      </c>
      <c r="GT10" s="20">
        <v>10695.056210850129</v>
      </c>
      <c r="GU10" s="20">
        <v>12107.756490798894</v>
      </c>
      <c r="GV10" s="20">
        <v>12490.089664064086</v>
      </c>
      <c r="GW10" s="20">
        <v>12767.847971626008</v>
      </c>
      <c r="GX10" s="22">
        <v>10353.660209148286</v>
      </c>
      <c r="GY10" s="20">
        <v>9276.2640353241986</v>
      </c>
      <c r="GZ10" s="20">
        <v>10098.560602833631</v>
      </c>
      <c r="HA10" s="20">
        <v>11870.856454856359</v>
      </c>
      <c r="HB10" s="20">
        <v>12450.531118049335</v>
      </c>
      <c r="HC10" s="20">
        <v>12141.471814805052</v>
      </c>
      <c r="HD10" s="100">
        <v>11814</v>
      </c>
      <c r="HE10" s="88">
        <v>10206</v>
      </c>
      <c r="HF10" s="88">
        <v>11498</v>
      </c>
      <c r="HG10" s="88">
        <v>13692</v>
      </c>
      <c r="HH10" s="88">
        <v>14952</v>
      </c>
      <c r="HI10" s="88">
        <v>15252</v>
      </c>
      <c r="HJ10" s="138">
        <v>13290.251462568001</v>
      </c>
      <c r="HK10" s="139">
        <v>11950.645106765687</v>
      </c>
      <c r="HL10" s="139">
        <v>12820.321194139622</v>
      </c>
      <c r="HM10" s="139">
        <v>14648.630441419835</v>
      </c>
      <c r="HN10" s="139">
        <v>15836.97411364769</v>
      </c>
      <c r="HO10" s="140">
        <v>16062.303124233062</v>
      </c>
      <c r="HP10" s="100">
        <v>14766.633756943455</v>
      </c>
      <c r="HQ10" s="88">
        <v>13313.061093617263</v>
      </c>
      <c r="HR10" s="88">
        <v>14232.983071848699</v>
      </c>
      <c r="HS10" s="88">
        <v>16146.995038691293</v>
      </c>
      <c r="HT10" s="88">
        <v>17349.427751175961</v>
      </c>
      <c r="HU10" s="88">
        <v>17266.779375752925</v>
      </c>
      <c r="HV10" s="100">
        <v>15339.37693061242</v>
      </c>
      <c r="HW10" s="88">
        <v>13671.888102864603</v>
      </c>
      <c r="HX10" s="88">
        <v>14298.846587407219</v>
      </c>
      <c r="HY10" s="88">
        <v>16695.993849070506</v>
      </c>
      <c r="HZ10" s="88">
        <v>18130.401347556835</v>
      </c>
      <c r="IA10" s="88">
        <v>18028.142862631212</v>
      </c>
      <c r="IB10" s="100">
        <v>15443.363659326827</v>
      </c>
      <c r="IC10" s="88">
        <v>13457.222483899561</v>
      </c>
      <c r="ID10" s="88">
        <v>14089.361847984477</v>
      </c>
      <c r="IE10" s="88">
        <v>16940.012075780491</v>
      </c>
      <c r="IF10" s="88">
        <v>18467.674055701562</v>
      </c>
      <c r="IG10" s="119">
        <v>18676.718031142242</v>
      </c>
      <c r="IH10" s="88">
        <v>16085.65270453582</v>
      </c>
      <c r="II10" s="88">
        <v>14186.345957242138</v>
      </c>
      <c r="IJ10" s="88">
        <v>15152.687294754171</v>
      </c>
      <c r="IK10" s="88">
        <v>17810.893092175029</v>
      </c>
      <c r="IL10" s="88">
        <v>18836.025866123888</v>
      </c>
      <c r="IM10" s="88">
        <v>18877.436623498463</v>
      </c>
      <c r="IN10" s="100">
        <v>17009.649379201212</v>
      </c>
      <c r="IO10" s="88">
        <v>15129.667335160542</v>
      </c>
      <c r="IP10" s="88">
        <v>15565.523899849613</v>
      </c>
      <c r="IQ10" s="88">
        <v>18225.815936683528</v>
      </c>
      <c r="IR10" s="88">
        <v>19790.572526375501</v>
      </c>
      <c r="IS10" s="88">
        <v>19735.259847023262</v>
      </c>
      <c r="IT10" s="100">
        <v>16828.761444367265</v>
      </c>
      <c r="IU10" s="88">
        <v>14866.136173487286</v>
      </c>
      <c r="IV10" s="88">
        <v>15512.26122763839</v>
      </c>
      <c r="IW10" s="88">
        <v>17753.57286900912</v>
      </c>
      <c r="IX10" s="88">
        <v>20048.134249778101</v>
      </c>
      <c r="IY10" s="88">
        <v>20036.209385860348</v>
      </c>
      <c r="IZ10" s="100">
        <v>17044.757374147743</v>
      </c>
      <c r="JA10" s="88">
        <v>15381.921082870524</v>
      </c>
      <c r="JB10" s="88">
        <v>15414.689149358715</v>
      </c>
      <c r="JC10" s="88">
        <v>18012.884436137436</v>
      </c>
      <c r="JD10" s="88">
        <v>19573.18850978111</v>
      </c>
      <c r="JE10" s="88">
        <v>20012.723632117337</v>
      </c>
    </row>
    <row r="11" spans="1:265" x14ac:dyDescent="0.2">
      <c r="A11" s="16" t="s">
        <v>22</v>
      </c>
      <c r="B11" s="33">
        <v>13040</v>
      </c>
      <c r="C11" s="52">
        <v>12875</v>
      </c>
      <c r="D11" s="79">
        <v>13978</v>
      </c>
      <c r="E11" s="79">
        <v>14621</v>
      </c>
      <c r="F11" s="79">
        <v>14761</v>
      </c>
      <c r="G11" s="79">
        <v>14165</v>
      </c>
      <c r="H11" s="79">
        <v>14612</v>
      </c>
      <c r="I11" s="79">
        <v>14908</v>
      </c>
      <c r="J11" s="79">
        <v>14782</v>
      </c>
      <c r="K11" s="79">
        <v>14493</v>
      </c>
      <c r="L11" s="79">
        <v>14611</v>
      </c>
      <c r="M11" s="22">
        <v>8279</v>
      </c>
      <c r="N11" s="20">
        <v>8432</v>
      </c>
      <c r="O11" s="88">
        <v>10851</v>
      </c>
      <c r="P11" s="88">
        <v>11049</v>
      </c>
      <c r="Q11" s="88">
        <v>11074</v>
      </c>
      <c r="R11" s="88">
        <v>10614</v>
      </c>
      <c r="S11" s="88">
        <v>10651</v>
      </c>
      <c r="T11" s="88">
        <v>10482</v>
      </c>
      <c r="U11" s="79">
        <v>9952</v>
      </c>
      <c r="V11" s="79">
        <v>9962</v>
      </c>
      <c r="W11" s="79">
        <v>9988</v>
      </c>
      <c r="X11" s="21">
        <f t="shared" si="3"/>
        <v>6685</v>
      </c>
      <c r="Y11" s="20">
        <v>3083</v>
      </c>
      <c r="Z11" s="20">
        <v>1314</v>
      </c>
      <c r="AA11" s="20">
        <v>1093</v>
      </c>
      <c r="AB11" s="20">
        <v>725</v>
      </c>
      <c r="AC11" s="20">
        <v>470</v>
      </c>
      <c r="AD11" s="21">
        <f t="shared" si="4"/>
        <v>7150</v>
      </c>
      <c r="AE11" s="20">
        <v>3466</v>
      </c>
      <c r="AF11" s="20">
        <v>1378</v>
      </c>
      <c r="AG11" s="20">
        <v>1069</v>
      </c>
      <c r="AH11" s="20">
        <v>762</v>
      </c>
      <c r="AI11" s="20">
        <v>475</v>
      </c>
      <c r="AJ11" s="100">
        <v>7746</v>
      </c>
      <c r="AK11" s="88">
        <v>3987</v>
      </c>
      <c r="AL11" s="88">
        <v>1407</v>
      </c>
      <c r="AM11" s="88">
        <v>1185</v>
      </c>
      <c r="AN11" s="88">
        <v>691</v>
      </c>
      <c r="AO11" s="88">
        <v>476</v>
      </c>
      <c r="AP11" s="100">
        <v>8078</v>
      </c>
      <c r="AQ11" s="88">
        <v>4057</v>
      </c>
      <c r="AR11" s="88">
        <v>1375</v>
      </c>
      <c r="AS11" s="88">
        <v>1203</v>
      </c>
      <c r="AT11" s="88">
        <v>830</v>
      </c>
      <c r="AU11" s="119">
        <v>613</v>
      </c>
      <c r="AV11" s="100">
        <v>7850</v>
      </c>
      <c r="AW11" s="88">
        <v>3777</v>
      </c>
      <c r="AX11" s="88">
        <v>1497</v>
      </c>
      <c r="AY11" s="88">
        <v>1212</v>
      </c>
      <c r="AZ11" s="88">
        <v>767</v>
      </c>
      <c r="BA11" s="88">
        <v>597</v>
      </c>
      <c r="BB11" s="100">
        <v>7801</v>
      </c>
      <c r="BC11" s="88">
        <v>3638</v>
      </c>
      <c r="BD11" s="88">
        <v>1378</v>
      </c>
      <c r="BE11" s="88">
        <v>1201</v>
      </c>
      <c r="BF11" s="88">
        <v>852</v>
      </c>
      <c r="BG11" s="88">
        <v>732</v>
      </c>
      <c r="BH11" s="100">
        <v>8016</v>
      </c>
      <c r="BI11" s="88">
        <v>3639</v>
      </c>
      <c r="BJ11" s="88">
        <v>1462</v>
      </c>
      <c r="BK11" s="88">
        <v>1243</v>
      </c>
      <c r="BL11" s="88">
        <v>870</v>
      </c>
      <c r="BM11" s="119">
        <v>802</v>
      </c>
      <c r="BN11" s="88">
        <v>7911</v>
      </c>
      <c r="BO11" s="88">
        <v>3220</v>
      </c>
      <c r="BP11" s="88">
        <v>1468</v>
      </c>
      <c r="BQ11" s="88">
        <v>1377</v>
      </c>
      <c r="BR11" s="88">
        <v>943</v>
      </c>
      <c r="BS11" s="119">
        <v>903</v>
      </c>
      <c r="BT11" s="88">
        <v>7276</v>
      </c>
      <c r="BU11" s="88">
        <v>2762</v>
      </c>
      <c r="BV11" s="88">
        <v>1356</v>
      </c>
      <c r="BW11" s="88">
        <v>1227</v>
      </c>
      <c r="BX11" s="88">
        <v>968</v>
      </c>
      <c r="BY11" s="119">
        <v>963</v>
      </c>
      <c r="BZ11" s="100">
        <v>7342</v>
      </c>
      <c r="CA11" s="88">
        <v>2912</v>
      </c>
      <c r="CB11" s="88">
        <v>1269</v>
      </c>
      <c r="CC11" s="88">
        <v>1197</v>
      </c>
      <c r="CD11" s="88">
        <v>961</v>
      </c>
      <c r="CE11" s="88">
        <v>1003</v>
      </c>
      <c r="CF11" s="100">
        <v>7431</v>
      </c>
      <c r="CG11" s="88">
        <v>2801</v>
      </c>
      <c r="CH11" s="88">
        <v>1234</v>
      </c>
      <c r="CI11" s="88">
        <v>1402</v>
      </c>
      <c r="CJ11" s="88">
        <v>913</v>
      </c>
      <c r="CK11" s="88">
        <v>1081</v>
      </c>
      <c r="CL11" s="22">
        <v>15060.423724886661</v>
      </c>
      <c r="CM11" s="20">
        <v>15670.612976795614</v>
      </c>
      <c r="CN11" s="88">
        <v>16687</v>
      </c>
      <c r="CO11" s="88">
        <v>17273.871983828598</v>
      </c>
      <c r="CP11" s="88">
        <v>17707.761258737024</v>
      </c>
      <c r="CQ11" s="88">
        <v>18201.680946413635</v>
      </c>
      <c r="CR11" s="88">
        <v>18928.595821752751</v>
      </c>
      <c r="CS11" s="88">
        <v>19558.015822767593</v>
      </c>
      <c r="CT11" s="88">
        <v>20100.697526908589</v>
      </c>
      <c r="CU11" s="79">
        <v>20540.798621921163</v>
      </c>
      <c r="CV11" s="79">
        <v>20938.882565627373</v>
      </c>
      <c r="CW11" s="22">
        <v>15118.163282020563</v>
      </c>
      <c r="CX11" s="20">
        <v>15712.133877827748</v>
      </c>
      <c r="CY11" s="88">
        <v>16649</v>
      </c>
      <c r="CZ11" s="88">
        <v>17245.055451271041</v>
      </c>
      <c r="DA11" s="88">
        <v>17622.785916736375</v>
      </c>
      <c r="DB11" s="88">
        <v>18011.237470354365</v>
      </c>
      <c r="DC11" s="88">
        <v>19434.054083590869</v>
      </c>
      <c r="DD11" s="88">
        <v>20035.685781100459</v>
      </c>
      <c r="DE11" s="88">
        <v>19879.600821120635</v>
      </c>
      <c r="DF11" s="79">
        <v>20249.661667194905</v>
      </c>
      <c r="DG11" s="79">
        <v>20737.268107492699</v>
      </c>
      <c r="DH11" s="22">
        <v>6298.5628699118251</v>
      </c>
      <c r="DI11" s="20">
        <v>6942.5321394686907</v>
      </c>
      <c r="DJ11" s="88">
        <v>8417</v>
      </c>
      <c r="DK11" s="88">
        <v>7954.4331613720697</v>
      </c>
      <c r="DL11" s="88">
        <v>8429.4610800072242</v>
      </c>
      <c r="DM11" s="88">
        <v>7168.3321085358957</v>
      </c>
      <c r="DN11" s="88">
        <v>7362.6609708008637</v>
      </c>
      <c r="DO11" s="88">
        <v>7368.4935126884184</v>
      </c>
      <c r="DP11" s="88">
        <v>6668.9984927652731</v>
      </c>
      <c r="DQ11" s="79">
        <v>7033.5627384059426</v>
      </c>
      <c r="DR11" s="79">
        <v>7573.1859231077296</v>
      </c>
      <c r="DS11" s="22">
        <v>5515.562453253553</v>
      </c>
      <c r="DT11" s="20">
        <v>6655.4148556600712</v>
      </c>
      <c r="DU11" s="20">
        <v>5996.1202435312025</v>
      </c>
      <c r="DV11" s="20">
        <v>4479.6761207685267</v>
      </c>
      <c r="DW11" s="20">
        <v>3268.0496551724136</v>
      </c>
      <c r="DX11" s="20">
        <v>2570.9936170212768</v>
      </c>
      <c r="DY11" s="22">
        <v>6101.9194405594408</v>
      </c>
      <c r="DZ11" s="20">
        <v>7382.0201961915755</v>
      </c>
      <c r="EA11" s="20">
        <v>7262.6952104499278</v>
      </c>
      <c r="EB11" s="20">
        <v>4627.2899906454631</v>
      </c>
      <c r="EC11" s="20">
        <v>2617.5288713910763</v>
      </c>
      <c r="ED11" s="20">
        <v>2302.1431578947368</v>
      </c>
      <c r="EE11" s="100">
        <v>8250</v>
      </c>
      <c r="EF11" s="88">
        <v>9031</v>
      </c>
      <c r="EG11" s="88">
        <v>9146</v>
      </c>
      <c r="EH11" s="88">
        <v>7151</v>
      </c>
      <c r="EI11" s="88">
        <v>5612</v>
      </c>
      <c r="EJ11" s="119">
        <v>5634</v>
      </c>
      <c r="EK11" s="88">
        <v>7672.3780638771977</v>
      </c>
      <c r="EL11" s="88">
        <v>8546.618683756471</v>
      </c>
      <c r="EM11" s="88">
        <v>8538.9410909090911</v>
      </c>
      <c r="EN11" s="88">
        <v>6810.955943474647</v>
      </c>
      <c r="EO11" s="88">
        <v>5245.6072289156627</v>
      </c>
      <c r="EP11" s="88">
        <v>4919.0212071778142</v>
      </c>
      <c r="EQ11" s="22">
        <v>8222.8021656050951</v>
      </c>
      <c r="ER11" s="20">
        <v>9114.3296266878478</v>
      </c>
      <c r="ES11" s="20">
        <v>9259.2545090180356</v>
      </c>
      <c r="ET11" s="20">
        <v>7091.0808580858084</v>
      </c>
      <c r="EU11" s="20">
        <v>5715.3963494132986</v>
      </c>
      <c r="EV11" s="20">
        <v>5502.4639865996651</v>
      </c>
      <c r="EW11" s="22">
        <v>7082.389950006409</v>
      </c>
      <c r="EX11" s="20">
        <v>8105.2322704782846</v>
      </c>
      <c r="EY11" s="20">
        <v>8314.2358490566039</v>
      </c>
      <c r="EZ11" s="20">
        <v>6254.5387177352204</v>
      </c>
      <c r="FA11" s="20">
        <v>4438.2699530516429</v>
      </c>
      <c r="FB11" s="20">
        <v>4115.7991803278692</v>
      </c>
      <c r="FC11" s="22">
        <v>7239.2825598802392</v>
      </c>
      <c r="FD11" s="20">
        <v>8403.557845561967</v>
      </c>
      <c r="FE11" s="20">
        <v>8380.5341997264022</v>
      </c>
      <c r="FF11" s="20">
        <v>6304.2880128720835</v>
      </c>
      <c r="FG11" s="20">
        <v>4558.5482758620692</v>
      </c>
      <c r="FH11" s="185">
        <v>4233.2094763092273</v>
      </c>
      <c r="FI11" s="20">
        <v>7228.6540260396914</v>
      </c>
      <c r="FJ11" s="20">
        <v>8862.0214285714283</v>
      </c>
      <c r="FK11" s="20">
        <v>8482.7138964577662</v>
      </c>
      <c r="FL11" s="20">
        <v>6137.3449527959328</v>
      </c>
      <c r="FM11" s="20">
        <v>4522.5482502651112</v>
      </c>
      <c r="FN11" s="20">
        <v>3855.6611295681064</v>
      </c>
      <c r="FO11" s="22">
        <v>6645.4341671247939</v>
      </c>
      <c r="FP11" s="20">
        <v>8385.4500362056478</v>
      </c>
      <c r="FQ11" s="20">
        <v>7883.5730088495575</v>
      </c>
      <c r="FR11" s="20">
        <v>5701.20782396088</v>
      </c>
      <c r="FS11" s="20">
        <v>4087.2758264462809</v>
      </c>
      <c r="FT11" s="185">
        <v>3685.9563862928348</v>
      </c>
      <c r="FU11" s="100">
        <v>6970.2820757286845</v>
      </c>
      <c r="FV11" s="88">
        <v>8579.6531593406598</v>
      </c>
      <c r="FW11" s="88">
        <v>8222.0811662726555</v>
      </c>
      <c r="FX11" s="88">
        <v>6309.8153717627401</v>
      </c>
      <c r="FY11" s="88">
        <v>4387.7939646201876</v>
      </c>
      <c r="FZ11" s="88">
        <v>3976.5912263210371</v>
      </c>
      <c r="GA11" s="100">
        <v>7419.600322971336</v>
      </c>
      <c r="GB11" s="88">
        <v>9131.474116387004</v>
      </c>
      <c r="GC11" s="88">
        <v>8909.11588330632</v>
      </c>
      <c r="GD11" s="88">
        <v>6955.5898716119827</v>
      </c>
      <c r="GE11" s="88">
        <v>4906.1401971522455</v>
      </c>
      <c r="GF11" s="88">
        <v>4008.2321924144312</v>
      </c>
      <c r="GG11" s="22">
        <v>8761.8608549748351</v>
      </c>
      <c r="GH11" s="20">
        <v>8728.0808373269228</v>
      </c>
      <c r="GI11" s="88">
        <v>8270</v>
      </c>
      <c r="GJ11" s="88">
        <v>9319.4388224565282</v>
      </c>
      <c r="GK11" s="88">
        <v>9278.3001787297999</v>
      </c>
      <c r="GL11" s="88">
        <v>11033.34883787774</v>
      </c>
      <c r="GM11" s="88">
        <v>11565.934850951888</v>
      </c>
      <c r="GN11" s="88">
        <v>12189.522310079174</v>
      </c>
      <c r="GO11" s="88">
        <v>13431.699034143316</v>
      </c>
      <c r="GP11" s="79">
        <v>13507.235883515221</v>
      </c>
      <c r="GQ11" s="79">
        <v>13365.696642519644</v>
      </c>
      <c r="GR11" s="22">
        <v>10343.213163799552</v>
      </c>
      <c r="GS11" s="20">
        <v>8462.7484263604929</v>
      </c>
      <c r="GT11" s="20">
        <v>9122.0430384893607</v>
      </c>
      <c r="GU11" s="20">
        <v>10638.487161252036</v>
      </c>
      <c r="GV11" s="20">
        <v>11850.11362684815</v>
      </c>
      <c r="GW11" s="20">
        <v>12547.169664999286</v>
      </c>
      <c r="GX11" s="22">
        <v>9610.2144372683069</v>
      </c>
      <c r="GY11" s="20">
        <v>8330.1136816361723</v>
      </c>
      <c r="GZ11" s="20">
        <v>8449.4386673778208</v>
      </c>
      <c r="HA11" s="20">
        <v>11084.843887182284</v>
      </c>
      <c r="HB11" s="20">
        <v>13094.605006436672</v>
      </c>
      <c r="HC11" s="20">
        <v>13409.990719933012</v>
      </c>
      <c r="HD11" s="100">
        <v>8399</v>
      </c>
      <c r="HE11" s="88">
        <v>7618</v>
      </c>
      <c r="HF11" s="88">
        <v>7503</v>
      </c>
      <c r="HG11" s="88">
        <v>9498</v>
      </c>
      <c r="HH11" s="88">
        <v>11037</v>
      </c>
      <c r="HI11" s="88">
        <v>11015</v>
      </c>
      <c r="HJ11" s="138">
        <v>9572.6773873938437</v>
      </c>
      <c r="HK11" s="139">
        <v>8698.4367675145695</v>
      </c>
      <c r="HL11" s="139">
        <v>8706.1143603619494</v>
      </c>
      <c r="HM11" s="139">
        <v>10434.099507796393</v>
      </c>
      <c r="HN11" s="139">
        <v>11999.448222355379</v>
      </c>
      <c r="HO11" s="140">
        <v>12326.034244093225</v>
      </c>
      <c r="HP11" s="100">
        <v>9399.9837511312799</v>
      </c>
      <c r="HQ11" s="88">
        <v>8508.4562900485271</v>
      </c>
      <c r="HR11" s="88">
        <v>8363.5314077183393</v>
      </c>
      <c r="HS11" s="88">
        <v>10531.705058650567</v>
      </c>
      <c r="HT11" s="88">
        <v>11907.389567323076</v>
      </c>
      <c r="HU11" s="88">
        <v>12120.32193013671</v>
      </c>
      <c r="HV11" s="100">
        <v>10928.847520347956</v>
      </c>
      <c r="HW11" s="88">
        <v>9906.0051998760791</v>
      </c>
      <c r="HX11" s="88">
        <v>9697.0016212977607</v>
      </c>
      <c r="HY11" s="88">
        <v>11756.698752619144</v>
      </c>
      <c r="HZ11" s="88">
        <v>13572.967517302721</v>
      </c>
      <c r="IA11" s="88">
        <v>13895.438290026495</v>
      </c>
      <c r="IB11" s="100">
        <v>12194.771523710629</v>
      </c>
      <c r="IC11" s="88">
        <v>11030.496238028902</v>
      </c>
      <c r="ID11" s="88">
        <v>11053.519883864466</v>
      </c>
      <c r="IE11" s="88">
        <v>13129.766070718786</v>
      </c>
      <c r="IF11" s="88">
        <v>14875.505807728799</v>
      </c>
      <c r="IG11" s="119">
        <v>15200.84460728164</v>
      </c>
      <c r="IH11" s="88">
        <v>12807.031755060769</v>
      </c>
      <c r="II11" s="88">
        <v>11173.664352529031</v>
      </c>
      <c r="IJ11" s="88">
        <v>11552.971884642693</v>
      </c>
      <c r="IK11" s="88">
        <v>13898.340828304526</v>
      </c>
      <c r="IL11" s="88">
        <v>15513.137530835349</v>
      </c>
      <c r="IM11" s="88">
        <v>16180.024651532352</v>
      </c>
      <c r="IN11" s="100">
        <v>13234.166653995842</v>
      </c>
      <c r="IO11" s="88">
        <v>11494.150784914988</v>
      </c>
      <c r="IP11" s="88">
        <v>11996.027812271077</v>
      </c>
      <c r="IQ11" s="88">
        <v>14178.392997159755</v>
      </c>
      <c r="IR11" s="88">
        <v>15792.324994674354</v>
      </c>
      <c r="IS11" s="88">
        <v>16193.6444348278</v>
      </c>
      <c r="IT11" s="100">
        <v>13279.379591466221</v>
      </c>
      <c r="IU11" s="88">
        <v>11670.008507854245</v>
      </c>
      <c r="IV11" s="88">
        <v>12027.580500922249</v>
      </c>
      <c r="IW11" s="88">
        <v>13939.846295432166</v>
      </c>
      <c r="IX11" s="88">
        <v>15861.867702574717</v>
      </c>
      <c r="IY11" s="88">
        <v>16273.070440873867</v>
      </c>
      <c r="IZ11" s="100">
        <v>13317.667784521364</v>
      </c>
      <c r="JA11" s="88">
        <v>11605.793991105695</v>
      </c>
      <c r="JB11" s="88">
        <v>11828.152224186379</v>
      </c>
      <c r="JC11" s="88">
        <v>13781.678235880716</v>
      </c>
      <c r="JD11" s="88">
        <v>15831.127910340452</v>
      </c>
      <c r="JE11" s="88">
        <v>16729.035915078268</v>
      </c>
    </row>
    <row r="12" spans="1:265" x14ac:dyDescent="0.2">
      <c r="A12" s="16" t="s">
        <v>23</v>
      </c>
      <c r="B12" s="33">
        <v>4556</v>
      </c>
      <c r="C12" s="52">
        <v>4951</v>
      </c>
      <c r="D12" s="79">
        <v>4606</v>
      </c>
      <c r="E12" s="79">
        <v>5305</v>
      </c>
      <c r="F12" s="79">
        <v>5236</v>
      </c>
      <c r="G12" s="79">
        <v>5115</v>
      </c>
      <c r="H12" s="79">
        <v>5400</v>
      </c>
      <c r="I12" s="79">
        <v>5379</v>
      </c>
      <c r="J12" s="79">
        <v>5311</v>
      </c>
      <c r="K12" s="79">
        <v>5617</v>
      </c>
      <c r="L12" s="79">
        <v>5713</v>
      </c>
      <c r="M12" s="22">
        <v>949</v>
      </c>
      <c r="N12" s="20">
        <v>1121</v>
      </c>
      <c r="O12" s="88">
        <v>1214</v>
      </c>
      <c r="P12" s="88">
        <v>1348</v>
      </c>
      <c r="Q12" s="88">
        <v>1540</v>
      </c>
      <c r="R12" s="88">
        <v>1492</v>
      </c>
      <c r="S12" s="88">
        <v>1405</v>
      </c>
      <c r="T12" s="88">
        <v>1477</v>
      </c>
      <c r="U12" s="79">
        <v>1473</v>
      </c>
      <c r="V12" s="79">
        <v>1648</v>
      </c>
      <c r="W12" s="79">
        <v>1863</v>
      </c>
      <c r="X12" s="21">
        <f t="shared" si="3"/>
        <v>782</v>
      </c>
      <c r="Y12" s="20">
        <v>119</v>
      </c>
      <c r="Z12" s="20">
        <v>137</v>
      </c>
      <c r="AA12" s="20">
        <v>152</v>
      </c>
      <c r="AB12" s="20">
        <v>152</v>
      </c>
      <c r="AC12" s="20">
        <v>222</v>
      </c>
      <c r="AD12" s="21">
        <f t="shared" si="4"/>
        <v>1107</v>
      </c>
      <c r="AE12" s="20">
        <v>212</v>
      </c>
      <c r="AF12" s="20">
        <v>163</v>
      </c>
      <c r="AG12" s="20">
        <v>185</v>
      </c>
      <c r="AH12" s="20">
        <v>222</v>
      </c>
      <c r="AI12" s="20">
        <v>325</v>
      </c>
      <c r="AJ12" s="100">
        <v>1126</v>
      </c>
      <c r="AK12" s="88">
        <v>231</v>
      </c>
      <c r="AL12" s="88">
        <v>155</v>
      </c>
      <c r="AM12" s="88">
        <v>213</v>
      </c>
      <c r="AN12" s="88">
        <v>246</v>
      </c>
      <c r="AO12" s="88">
        <v>281</v>
      </c>
      <c r="AP12" s="100">
        <v>1221</v>
      </c>
      <c r="AQ12" s="88">
        <v>274</v>
      </c>
      <c r="AR12" s="88">
        <v>179</v>
      </c>
      <c r="AS12" s="88">
        <v>232</v>
      </c>
      <c r="AT12" s="88">
        <v>242</v>
      </c>
      <c r="AU12" s="119">
        <v>294</v>
      </c>
      <c r="AV12" s="100">
        <v>1378</v>
      </c>
      <c r="AW12" s="88">
        <v>321</v>
      </c>
      <c r="AX12" s="88">
        <v>209</v>
      </c>
      <c r="AY12" s="88">
        <v>246</v>
      </c>
      <c r="AZ12" s="88">
        <v>263</v>
      </c>
      <c r="BA12" s="88">
        <v>339</v>
      </c>
      <c r="BB12" s="100">
        <v>1336</v>
      </c>
      <c r="BC12" s="88">
        <v>295</v>
      </c>
      <c r="BD12" s="88">
        <v>217</v>
      </c>
      <c r="BE12" s="88">
        <v>225</v>
      </c>
      <c r="BF12" s="88">
        <v>242</v>
      </c>
      <c r="BG12" s="88">
        <v>357</v>
      </c>
      <c r="BH12" s="100">
        <v>1286</v>
      </c>
      <c r="BI12" s="88">
        <v>408</v>
      </c>
      <c r="BJ12" s="88">
        <v>151</v>
      </c>
      <c r="BK12" s="88">
        <v>202</v>
      </c>
      <c r="BL12" s="88">
        <v>195</v>
      </c>
      <c r="BM12" s="119">
        <v>330</v>
      </c>
      <c r="BN12" s="88">
        <v>1309</v>
      </c>
      <c r="BO12" s="88">
        <v>292</v>
      </c>
      <c r="BP12" s="88">
        <v>190</v>
      </c>
      <c r="BQ12" s="88">
        <v>243</v>
      </c>
      <c r="BR12" s="88">
        <v>244</v>
      </c>
      <c r="BS12" s="119">
        <v>340</v>
      </c>
      <c r="BT12" s="88">
        <v>1248</v>
      </c>
      <c r="BU12" s="88">
        <v>295</v>
      </c>
      <c r="BV12" s="88">
        <v>175</v>
      </c>
      <c r="BW12" s="88">
        <v>225</v>
      </c>
      <c r="BX12" s="88">
        <v>199</v>
      </c>
      <c r="BY12" s="119">
        <v>354</v>
      </c>
      <c r="BZ12" s="100">
        <v>1407</v>
      </c>
      <c r="CA12" s="88">
        <v>374</v>
      </c>
      <c r="CB12" s="88">
        <v>204</v>
      </c>
      <c r="CC12" s="88">
        <v>239</v>
      </c>
      <c r="CD12" s="88">
        <v>229</v>
      </c>
      <c r="CE12" s="88">
        <v>361</v>
      </c>
      <c r="CF12" s="100">
        <v>1493</v>
      </c>
      <c r="CG12" s="88">
        <v>362</v>
      </c>
      <c r="CH12" s="88">
        <v>246</v>
      </c>
      <c r="CI12" s="88">
        <v>259</v>
      </c>
      <c r="CJ12" s="88">
        <v>235</v>
      </c>
      <c r="CK12" s="88">
        <v>391</v>
      </c>
      <c r="CL12" s="22">
        <v>17226.095890410961</v>
      </c>
      <c r="CM12" s="20">
        <v>18111.688548068974</v>
      </c>
      <c r="CN12" s="88">
        <v>19765</v>
      </c>
      <c r="CO12" s="88">
        <v>21057.614243323442</v>
      </c>
      <c r="CP12" s="88">
        <v>21341.043516267368</v>
      </c>
      <c r="CQ12" s="88">
        <v>22561.186327077747</v>
      </c>
      <c r="CR12" s="88">
        <v>23220.824496714031</v>
      </c>
      <c r="CS12" s="88">
        <v>23358.114421123901</v>
      </c>
      <c r="CT12" s="88">
        <v>23838.838424983027</v>
      </c>
      <c r="CU12" s="79">
        <v>24578.898058252427</v>
      </c>
      <c r="CV12" s="79">
        <v>25647.895561770772</v>
      </c>
      <c r="CW12" s="22">
        <v>17746.512787723783</v>
      </c>
      <c r="CX12" s="20">
        <v>18636.523437196094</v>
      </c>
      <c r="CY12" s="88">
        <v>20252</v>
      </c>
      <c r="CZ12" s="88">
        <v>21296.453726453725</v>
      </c>
      <c r="DA12" s="88">
        <v>21436.296081277214</v>
      </c>
      <c r="DB12" s="88">
        <v>22728.556137724547</v>
      </c>
      <c r="DC12" s="88">
        <v>25138.563967671424</v>
      </c>
      <c r="DD12" s="88">
        <v>25252.883880825058</v>
      </c>
      <c r="DE12" s="88">
        <v>24330.303360402548</v>
      </c>
      <c r="DF12" s="79">
        <v>24989.199715707178</v>
      </c>
      <c r="DG12" s="79">
        <v>25923.08908238446</v>
      </c>
      <c r="DH12" s="22">
        <v>4778.4625922023179</v>
      </c>
      <c r="DI12" s="20">
        <v>6228.4915254237285</v>
      </c>
      <c r="DJ12" s="88">
        <v>6524</v>
      </c>
      <c r="DK12" s="88">
        <v>6710.320474777448</v>
      </c>
      <c r="DL12" s="88">
        <v>7352.2240259740256</v>
      </c>
      <c r="DM12" s="88">
        <v>7766.4577747989279</v>
      </c>
      <c r="DN12" s="88">
        <v>8553.4896797153033</v>
      </c>
      <c r="DO12" s="88">
        <v>8357.028436018958</v>
      </c>
      <c r="DP12" s="88">
        <v>8290.5247793618473</v>
      </c>
      <c r="DQ12" s="79">
        <v>9204.4890776699031</v>
      </c>
      <c r="DR12" s="79">
        <v>8993.9667203435311</v>
      </c>
      <c r="DS12" s="22">
        <v>4592.1790281329922</v>
      </c>
      <c r="DT12" s="20">
        <v>8397.134453781513</v>
      </c>
      <c r="DU12" s="20">
        <v>7447.8175182481755</v>
      </c>
      <c r="DV12" s="20">
        <v>5508.769736842105</v>
      </c>
      <c r="DW12" s="20">
        <v>2753.0986842105262</v>
      </c>
      <c r="DX12" s="20">
        <v>1421.9369369369369</v>
      </c>
      <c r="DY12" s="22">
        <v>5170.9114724480578</v>
      </c>
      <c r="DZ12" s="20">
        <v>10009.650943396226</v>
      </c>
      <c r="EA12" s="20">
        <v>8967.3251533742332</v>
      </c>
      <c r="EB12" s="20">
        <v>6499.5891891891888</v>
      </c>
      <c r="EC12" s="20">
        <v>2649.9909909909911</v>
      </c>
      <c r="ED12" s="20">
        <v>1076.1753846153847</v>
      </c>
      <c r="EE12" s="100">
        <v>5791</v>
      </c>
      <c r="EF12" s="88">
        <v>9944</v>
      </c>
      <c r="EG12" s="88">
        <v>9231</v>
      </c>
      <c r="EH12" s="88">
        <v>7033</v>
      </c>
      <c r="EI12" s="88">
        <v>3381</v>
      </c>
      <c r="EJ12" s="119">
        <v>1648</v>
      </c>
      <c r="EK12" s="88">
        <v>4966.743652743653</v>
      </c>
      <c r="EL12" s="88">
        <v>6667.7481751824816</v>
      </c>
      <c r="EM12" s="88">
        <v>6954.7262569832401</v>
      </c>
      <c r="EN12" s="88">
        <v>6051.9439655172409</v>
      </c>
      <c r="EO12" s="88">
        <v>4137.7438016528922</v>
      </c>
      <c r="EP12" s="88">
        <v>1997.1088435374149</v>
      </c>
      <c r="EQ12" s="22">
        <v>6150.460812772134</v>
      </c>
      <c r="ER12" s="20">
        <v>10524.361370716511</v>
      </c>
      <c r="ES12" s="20">
        <v>7062.6507177033491</v>
      </c>
      <c r="ET12" s="20">
        <v>5904.4959349593491</v>
      </c>
      <c r="EU12" s="20">
        <v>4141.3079847908748</v>
      </c>
      <c r="EV12" s="20">
        <v>3183.631268436578</v>
      </c>
      <c r="EW12" s="22">
        <v>6669.4775449101799</v>
      </c>
      <c r="EX12" s="20">
        <v>9906.969491525424</v>
      </c>
      <c r="EY12" s="20">
        <v>10238.027649769585</v>
      </c>
      <c r="EZ12" s="20">
        <v>8232.6933333333327</v>
      </c>
      <c r="FA12" s="20">
        <v>4712.2851239669426</v>
      </c>
      <c r="FB12" s="20">
        <v>2166.6246498599439</v>
      </c>
      <c r="FC12" s="22">
        <v>7441.1220839813377</v>
      </c>
      <c r="FD12" s="20">
        <v>8984.1936274509808</v>
      </c>
      <c r="FE12" s="20">
        <v>12572.58940397351</v>
      </c>
      <c r="FF12" s="20">
        <v>10020.084158415842</v>
      </c>
      <c r="FG12" s="20">
        <v>6027.3025641025642</v>
      </c>
      <c r="FH12" s="185">
        <v>2442.090909090909</v>
      </c>
      <c r="FI12" s="20">
        <v>6637.0427807486631</v>
      </c>
      <c r="FJ12" s="20">
        <v>9541.5958904109593</v>
      </c>
      <c r="FK12" s="20">
        <v>9605.363157894737</v>
      </c>
      <c r="FL12" s="20">
        <v>8477.1193415637863</v>
      </c>
      <c r="FM12" s="20">
        <v>5415.6803278688521</v>
      </c>
      <c r="FN12" s="20">
        <v>2045.1705882352942</v>
      </c>
      <c r="FO12" s="22">
        <v>8314.8862179487187</v>
      </c>
      <c r="FP12" s="20">
        <v>12013.684745762712</v>
      </c>
      <c r="FQ12" s="20">
        <v>12385.434285714286</v>
      </c>
      <c r="FR12" s="20">
        <v>10182.951111111111</v>
      </c>
      <c r="FS12" s="20">
        <v>7012.3015075376888</v>
      </c>
      <c r="FT12" s="185">
        <v>2765.1920903954801</v>
      </c>
      <c r="FU12" s="100">
        <v>9332.8599857853587</v>
      </c>
      <c r="FV12" s="88">
        <v>13496.836898395723</v>
      </c>
      <c r="FW12" s="88">
        <v>13580.558823529413</v>
      </c>
      <c r="FX12" s="88">
        <v>11511.020920502093</v>
      </c>
      <c r="FY12" s="88">
        <v>6944.5633187772928</v>
      </c>
      <c r="FZ12" s="88">
        <v>2691.534626038781</v>
      </c>
      <c r="GA12" s="100">
        <v>9642.6008037508363</v>
      </c>
      <c r="GB12" s="88">
        <v>13478.301104972375</v>
      </c>
      <c r="GC12" s="88">
        <v>13439.784552845529</v>
      </c>
      <c r="GD12" s="88">
        <v>11455.571428571429</v>
      </c>
      <c r="GE12" s="88">
        <v>7968.7574468085104</v>
      </c>
      <c r="GF12" s="88">
        <v>3507.468030690537</v>
      </c>
      <c r="GG12" s="22">
        <v>12447.633298208642</v>
      </c>
      <c r="GH12" s="20">
        <v>11883.197022645247</v>
      </c>
      <c r="GI12" s="88">
        <v>13241</v>
      </c>
      <c r="GJ12" s="88">
        <v>14347.293768545995</v>
      </c>
      <c r="GK12" s="88">
        <v>13988.819490293343</v>
      </c>
      <c r="GL12" s="88">
        <v>14794.728552278819</v>
      </c>
      <c r="GM12" s="88">
        <v>14667.334816998728</v>
      </c>
      <c r="GN12" s="88">
        <v>15001.085985104943</v>
      </c>
      <c r="GO12" s="88">
        <v>15548.31364562118</v>
      </c>
      <c r="GP12" s="79">
        <v>15374.408980582524</v>
      </c>
      <c r="GQ12" s="79">
        <v>16653.928841427241</v>
      </c>
      <c r="GR12" s="22">
        <v>13154.680306905371</v>
      </c>
      <c r="GS12" s="20">
        <v>9349.3783339422698</v>
      </c>
      <c r="GT12" s="20">
        <v>10298.695269475607</v>
      </c>
      <c r="GU12" s="20">
        <v>12237.743050881678</v>
      </c>
      <c r="GV12" s="20">
        <v>14993.414103513256</v>
      </c>
      <c r="GW12" s="20">
        <v>16324.575850786845</v>
      </c>
      <c r="GX12" s="22">
        <v>13465.611964748037</v>
      </c>
      <c r="GY12" s="20">
        <v>8626.8724937998686</v>
      </c>
      <c r="GZ12" s="20">
        <v>9669.198283821861</v>
      </c>
      <c r="HA12" s="20">
        <v>12136.934248006906</v>
      </c>
      <c r="HB12" s="20">
        <v>15986.532446205103</v>
      </c>
      <c r="HC12" s="20">
        <v>17560.34805258071</v>
      </c>
      <c r="HD12" s="100">
        <v>14461</v>
      </c>
      <c r="HE12" s="88">
        <v>10308</v>
      </c>
      <c r="HF12" s="88">
        <v>11021</v>
      </c>
      <c r="HG12" s="88">
        <v>13219</v>
      </c>
      <c r="HH12" s="88">
        <v>16871</v>
      </c>
      <c r="HI12" s="88">
        <v>18604</v>
      </c>
      <c r="HJ12" s="138">
        <v>16329.710073710072</v>
      </c>
      <c r="HK12" s="139">
        <v>14628.705551271243</v>
      </c>
      <c r="HL12" s="139">
        <v>14341.727469470485</v>
      </c>
      <c r="HM12" s="139">
        <v>15244.509760936484</v>
      </c>
      <c r="HN12" s="139">
        <v>17158.709924800831</v>
      </c>
      <c r="HO12" s="140">
        <v>19299.34488291631</v>
      </c>
      <c r="HP12" s="100">
        <v>15285.835268505081</v>
      </c>
      <c r="HQ12" s="88">
        <v>10911.934710560703</v>
      </c>
      <c r="HR12" s="88">
        <v>14373.645363573865</v>
      </c>
      <c r="HS12" s="88">
        <v>15531.800146317866</v>
      </c>
      <c r="HT12" s="88">
        <v>17294.988096486341</v>
      </c>
      <c r="HU12" s="88">
        <v>18252.664812840638</v>
      </c>
      <c r="HV12" s="100">
        <v>16059.078592814367</v>
      </c>
      <c r="HW12" s="88">
        <v>12821.586646199123</v>
      </c>
      <c r="HX12" s="88">
        <v>12490.528487954962</v>
      </c>
      <c r="HY12" s="88">
        <v>14495.862804391214</v>
      </c>
      <c r="HZ12" s="88">
        <v>18016.271013757603</v>
      </c>
      <c r="IA12" s="88">
        <v>20561.931487864604</v>
      </c>
      <c r="IB12" s="100">
        <v>17697.441883690088</v>
      </c>
      <c r="IC12" s="88">
        <v>16154.370340220443</v>
      </c>
      <c r="ID12" s="88">
        <v>12565.974563697913</v>
      </c>
      <c r="IE12" s="88">
        <v>15118.479809255581</v>
      </c>
      <c r="IF12" s="88">
        <v>19111.26140356886</v>
      </c>
      <c r="IG12" s="119">
        <v>22696.473058580515</v>
      </c>
      <c r="IH12" s="88">
        <v>18615.841100076395</v>
      </c>
      <c r="II12" s="88">
        <v>15711.287990414099</v>
      </c>
      <c r="IJ12" s="88">
        <v>15647.520722930321</v>
      </c>
      <c r="IK12" s="88">
        <v>16775.764539261272</v>
      </c>
      <c r="IL12" s="88">
        <v>19837.203552956205</v>
      </c>
      <c r="IM12" s="88">
        <v>23207.713292589764</v>
      </c>
      <c r="IN12" s="100">
        <v>16015.417142453829</v>
      </c>
      <c r="IO12" s="88">
        <v>12316.618614639836</v>
      </c>
      <c r="IP12" s="88">
        <v>11944.869074688262</v>
      </c>
      <c r="IQ12" s="88">
        <v>14147.352249291436</v>
      </c>
      <c r="IR12" s="88">
        <v>17318.001852864858</v>
      </c>
      <c r="IS12" s="88">
        <v>21565.111270007066</v>
      </c>
      <c r="IT12" s="100">
        <v>15656.33972992182</v>
      </c>
      <c r="IU12" s="88">
        <v>11492.362817311456</v>
      </c>
      <c r="IV12" s="88">
        <v>11408.640892177766</v>
      </c>
      <c r="IW12" s="88">
        <v>13478.178795205085</v>
      </c>
      <c r="IX12" s="88">
        <v>18044.636396929884</v>
      </c>
      <c r="IY12" s="88">
        <v>22297.665089668397</v>
      </c>
      <c r="IZ12" s="100">
        <v>16280.488278633624</v>
      </c>
      <c r="JA12" s="88">
        <v>12444.787977412085</v>
      </c>
      <c r="JB12" s="88">
        <v>12483.304529538931</v>
      </c>
      <c r="JC12" s="88">
        <v>14467.517653813031</v>
      </c>
      <c r="JD12" s="88">
        <v>17954.331635575949</v>
      </c>
      <c r="JE12" s="88">
        <v>22415.621051693925</v>
      </c>
    </row>
    <row r="13" spans="1:265" x14ac:dyDescent="0.2">
      <c r="A13" s="16" t="s">
        <v>24</v>
      </c>
      <c r="B13" s="33">
        <v>34480</v>
      </c>
      <c r="C13" s="52">
        <v>35569</v>
      </c>
      <c r="D13" s="79">
        <v>37687</v>
      </c>
      <c r="E13" s="79">
        <v>37772</v>
      </c>
      <c r="F13" s="79">
        <v>37029</v>
      </c>
      <c r="G13" s="79">
        <v>37348</v>
      </c>
      <c r="H13" s="79">
        <v>37548</v>
      </c>
      <c r="I13" s="79">
        <v>36043</v>
      </c>
      <c r="J13" s="79">
        <v>39103</v>
      </c>
      <c r="K13" s="79">
        <v>39067</v>
      </c>
      <c r="L13" s="79">
        <v>40531</v>
      </c>
      <c r="M13" s="22">
        <v>30460</v>
      </c>
      <c r="N13" s="20">
        <v>31797</v>
      </c>
      <c r="O13" s="88">
        <v>33881</v>
      </c>
      <c r="P13" s="88">
        <v>33218</v>
      </c>
      <c r="Q13" s="88">
        <v>32065</v>
      </c>
      <c r="R13" s="88">
        <v>31599</v>
      </c>
      <c r="S13" s="88">
        <v>27196</v>
      </c>
      <c r="T13" s="88">
        <v>26951</v>
      </c>
      <c r="U13" s="79">
        <v>29172</v>
      </c>
      <c r="V13" s="79">
        <v>30421</v>
      </c>
      <c r="W13" s="79">
        <v>32272</v>
      </c>
      <c r="X13" s="21">
        <f t="shared" si="3"/>
        <v>13526</v>
      </c>
      <c r="Y13" s="20">
        <v>3665</v>
      </c>
      <c r="Z13" s="20">
        <v>2926</v>
      </c>
      <c r="AA13" s="20">
        <v>2409</v>
      </c>
      <c r="AB13" s="20">
        <v>2149</v>
      </c>
      <c r="AC13" s="20">
        <v>2377</v>
      </c>
      <c r="AD13" s="21">
        <f t="shared" si="4"/>
        <v>16684</v>
      </c>
      <c r="AE13" s="20">
        <v>5426</v>
      </c>
      <c r="AF13" s="20">
        <v>3052</v>
      </c>
      <c r="AG13" s="20">
        <v>2951</v>
      </c>
      <c r="AH13" s="20">
        <v>2465</v>
      </c>
      <c r="AI13" s="20">
        <v>2790</v>
      </c>
      <c r="AJ13" s="100">
        <v>19874</v>
      </c>
      <c r="AK13" s="88">
        <v>6823</v>
      </c>
      <c r="AL13" s="88">
        <v>3745</v>
      </c>
      <c r="AM13" s="88">
        <v>3551</v>
      </c>
      <c r="AN13" s="88">
        <v>2704</v>
      </c>
      <c r="AO13" s="88">
        <v>3051</v>
      </c>
      <c r="AP13" s="100">
        <v>21509</v>
      </c>
      <c r="AQ13" s="88">
        <v>7130</v>
      </c>
      <c r="AR13" s="88">
        <v>3658</v>
      </c>
      <c r="AS13" s="88">
        <v>3817</v>
      </c>
      <c r="AT13" s="88">
        <v>3110</v>
      </c>
      <c r="AU13" s="119">
        <v>3794</v>
      </c>
      <c r="AV13" s="100">
        <v>20933</v>
      </c>
      <c r="AW13" s="88">
        <v>6839</v>
      </c>
      <c r="AX13" s="88">
        <v>3589</v>
      </c>
      <c r="AY13" s="88">
        <v>3610</v>
      </c>
      <c r="AZ13" s="88">
        <v>2995</v>
      </c>
      <c r="BA13" s="88">
        <v>3900</v>
      </c>
      <c r="BB13" s="100">
        <v>20546</v>
      </c>
      <c r="BC13" s="88">
        <v>6682</v>
      </c>
      <c r="BD13" s="88">
        <v>3529</v>
      </c>
      <c r="BE13" s="88">
        <v>3433</v>
      </c>
      <c r="BF13" s="88">
        <v>2974</v>
      </c>
      <c r="BG13" s="88">
        <v>3928</v>
      </c>
      <c r="BH13" s="100">
        <v>19840</v>
      </c>
      <c r="BI13" s="88">
        <v>6167</v>
      </c>
      <c r="BJ13" s="88">
        <v>3534</v>
      </c>
      <c r="BK13" s="88">
        <v>3421</v>
      </c>
      <c r="BL13" s="88">
        <v>2912</v>
      </c>
      <c r="BM13" s="119">
        <v>3806</v>
      </c>
      <c r="BN13" s="88">
        <v>18667</v>
      </c>
      <c r="BO13" s="88">
        <v>5844</v>
      </c>
      <c r="BP13" s="88">
        <v>3369</v>
      </c>
      <c r="BQ13" s="88">
        <v>3150</v>
      </c>
      <c r="BR13" s="88">
        <v>2632</v>
      </c>
      <c r="BS13" s="119">
        <v>3672</v>
      </c>
      <c r="BT13" s="88">
        <v>19534</v>
      </c>
      <c r="BU13" s="88">
        <v>5747</v>
      </c>
      <c r="BV13" s="88">
        <v>3389</v>
      </c>
      <c r="BW13" s="88">
        <v>3350</v>
      </c>
      <c r="BX13" s="88">
        <v>2767</v>
      </c>
      <c r="BY13" s="119">
        <v>4281</v>
      </c>
      <c r="BZ13" s="100">
        <v>18603</v>
      </c>
      <c r="CA13" s="88">
        <v>6214</v>
      </c>
      <c r="CB13" s="88">
        <v>3590</v>
      </c>
      <c r="CC13" s="88">
        <v>3108</v>
      </c>
      <c r="CD13" s="88">
        <v>2296</v>
      </c>
      <c r="CE13" s="88">
        <v>3395</v>
      </c>
      <c r="CF13" s="100">
        <v>17901</v>
      </c>
      <c r="CG13" s="88">
        <v>6402</v>
      </c>
      <c r="CH13" s="88">
        <v>3697</v>
      </c>
      <c r="CI13" s="88">
        <v>3118</v>
      </c>
      <c r="CJ13" s="88">
        <v>2079</v>
      </c>
      <c r="CK13" s="88">
        <v>2605</v>
      </c>
      <c r="CL13" s="22">
        <v>15439.050508543525</v>
      </c>
      <c r="CM13" s="20">
        <v>16513.392117539101</v>
      </c>
      <c r="CN13" s="88">
        <v>17507</v>
      </c>
      <c r="CO13" s="88">
        <v>18191.580481507768</v>
      </c>
      <c r="CP13" s="88">
        <v>19354.157447557242</v>
      </c>
      <c r="CQ13" s="88">
        <v>19568.600719966322</v>
      </c>
      <c r="CR13" s="88">
        <v>19805.815335182215</v>
      </c>
      <c r="CS13" s="88">
        <v>20228.341321286236</v>
      </c>
      <c r="CT13" s="88">
        <v>20399.280412269036</v>
      </c>
      <c r="CU13" s="79">
        <v>20390.291803444939</v>
      </c>
      <c r="CV13" s="79">
        <v>20578.341105365551</v>
      </c>
      <c r="CW13" s="22">
        <v>14894.143609595962</v>
      </c>
      <c r="CX13" s="20">
        <v>16514.846347707749</v>
      </c>
      <c r="CY13" s="88">
        <v>17507</v>
      </c>
      <c r="CZ13" s="88">
        <v>18262.489815978653</v>
      </c>
      <c r="DA13" s="88">
        <v>19391.043120549748</v>
      </c>
      <c r="DB13" s="88">
        <v>19490.130225932917</v>
      </c>
      <c r="DC13" s="88">
        <v>20585.014082692243</v>
      </c>
      <c r="DD13" s="88">
        <v>20993.284120389206</v>
      </c>
      <c r="DE13" s="88">
        <v>20266.241325730152</v>
      </c>
      <c r="DF13" s="79">
        <v>20444.702846412682</v>
      </c>
      <c r="DG13" s="79">
        <v>20688.780368095919</v>
      </c>
      <c r="DH13" s="22">
        <v>5143.7886408404465</v>
      </c>
      <c r="DI13" s="20">
        <v>5710.0469541151679</v>
      </c>
      <c r="DJ13" s="88">
        <v>6000</v>
      </c>
      <c r="DK13" s="88">
        <v>5427.6681618399662</v>
      </c>
      <c r="DL13" s="88">
        <v>5538.9060034305321</v>
      </c>
      <c r="DM13" s="88">
        <v>5765.3470362986172</v>
      </c>
      <c r="DN13" s="88">
        <v>6193.5476908368873</v>
      </c>
      <c r="DO13" s="88">
        <v>6204.3389113576486</v>
      </c>
      <c r="DP13" s="88">
        <v>6363.8375839846431</v>
      </c>
      <c r="DQ13" s="79">
        <v>8800.8682489070052</v>
      </c>
      <c r="DR13" s="79">
        <v>9661.6376735250378</v>
      </c>
      <c r="DS13" s="22">
        <v>6611.0700133077034</v>
      </c>
      <c r="DT13" s="20">
        <v>10226.290859481582</v>
      </c>
      <c r="DU13" s="20">
        <v>8045.4384825700618</v>
      </c>
      <c r="DV13" s="20">
        <v>5458.9057700290577</v>
      </c>
      <c r="DW13" s="20">
        <v>3810.4378780828292</v>
      </c>
      <c r="DX13" s="20">
        <v>2970.9251156920486</v>
      </c>
      <c r="DY13" s="22">
        <v>6457.2728362502994</v>
      </c>
      <c r="DZ13" s="20">
        <v>9784.8912642830819</v>
      </c>
      <c r="EA13" s="20">
        <v>8064.279816513761</v>
      </c>
      <c r="EB13" s="20">
        <v>5102.5496441884106</v>
      </c>
      <c r="EC13" s="20">
        <v>3148.0227180527381</v>
      </c>
      <c r="ED13" s="20">
        <v>2584.4580645161291</v>
      </c>
      <c r="EE13" s="100">
        <v>7433</v>
      </c>
      <c r="EF13" s="88">
        <v>10410</v>
      </c>
      <c r="EG13" s="88">
        <v>9083</v>
      </c>
      <c r="EH13" s="88">
        <v>6222</v>
      </c>
      <c r="EI13" s="88">
        <v>4105</v>
      </c>
      <c r="EJ13" s="119">
        <v>3110</v>
      </c>
      <c r="EK13" s="88">
        <v>6574.1571900134832</v>
      </c>
      <c r="EL13" s="88">
        <v>9708.3806451612909</v>
      </c>
      <c r="EM13" s="88">
        <v>8055.6380535811923</v>
      </c>
      <c r="EN13" s="88">
        <v>5626.3929787791458</v>
      </c>
      <c r="EO13" s="88">
        <v>3518.56270096463</v>
      </c>
      <c r="EP13" s="88">
        <v>2713.9159198734847</v>
      </c>
      <c r="EQ13" s="22">
        <v>6568.5104858357618</v>
      </c>
      <c r="ER13" s="20">
        <v>9680.4576692498904</v>
      </c>
      <c r="ES13" s="20">
        <v>8296.2432432432433</v>
      </c>
      <c r="ET13" s="20">
        <v>5868.0268698060945</v>
      </c>
      <c r="EU13" s="20">
        <v>3535.4871452420703</v>
      </c>
      <c r="EV13" s="20">
        <v>2499.0774358974359</v>
      </c>
      <c r="EW13" s="22">
        <v>6786.343278497031</v>
      </c>
      <c r="EX13" s="20">
        <v>9814.697994612392</v>
      </c>
      <c r="EY13" s="20">
        <v>8484.0918107112502</v>
      </c>
      <c r="EZ13" s="20">
        <v>6070.9874745120887</v>
      </c>
      <c r="FA13" s="20">
        <v>4036.0921318090113</v>
      </c>
      <c r="FB13" s="20">
        <v>2816.9549389002036</v>
      </c>
      <c r="FC13" s="22">
        <v>6453.4845262096778</v>
      </c>
      <c r="FD13" s="20">
        <v>9582.4280849683801</v>
      </c>
      <c r="FE13" s="20">
        <v>8378.3902093944544</v>
      </c>
      <c r="FF13" s="20">
        <v>5854.5629932768197</v>
      </c>
      <c r="FG13" s="20">
        <v>3540.072802197802</v>
      </c>
      <c r="FH13" s="185">
        <v>2363.6142932212297</v>
      </c>
      <c r="FI13" s="20">
        <v>6832.045267048803</v>
      </c>
      <c r="FJ13" s="20">
        <v>9945.4394250513342</v>
      </c>
      <c r="FK13" s="20">
        <v>8921.3137429504295</v>
      </c>
      <c r="FL13" s="20">
        <v>6416.9682539682535</v>
      </c>
      <c r="FM13" s="20">
        <v>3809.0330547112462</v>
      </c>
      <c r="FN13" s="20">
        <v>2483.0909586056646</v>
      </c>
      <c r="FO13" s="22">
        <v>7068.1399099006858</v>
      </c>
      <c r="FP13" s="20">
        <v>10588.204454497998</v>
      </c>
      <c r="FQ13" s="20">
        <v>9479.3679551490113</v>
      </c>
      <c r="FR13" s="20">
        <v>6969.5008955223884</v>
      </c>
      <c r="FS13" s="20">
        <v>3913.5836646187208</v>
      </c>
      <c r="FT13" s="185">
        <v>2549.9514132212098</v>
      </c>
      <c r="FU13" s="100">
        <v>9616.3069397409017</v>
      </c>
      <c r="FV13" s="88">
        <v>13225.006758931446</v>
      </c>
      <c r="FW13" s="88">
        <v>11896.353760445683</v>
      </c>
      <c r="FX13" s="88">
        <v>9046.3803088803088</v>
      </c>
      <c r="FY13" s="88">
        <v>5516.1350174216032</v>
      </c>
      <c r="FZ13" s="88">
        <v>3894.8041237113403</v>
      </c>
      <c r="GA13" s="100">
        <v>11321.173733310989</v>
      </c>
      <c r="GB13" s="88">
        <v>15081.644017494533</v>
      </c>
      <c r="GC13" s="88">
        <v>13695.61347038139</v>
      </c>
      <c r="GD13" s="88">
        <v>9893.7360487491987</v>
      </c>
      <c r="GE13" s="88">
        <v>5844.8658008658012</v>
      </c>
      <c r="GF13" s="88">
        <v>4788.7976967370441</v>
      </c>
      <c r="GG13" s="22">
        <v>10295.261867703079</v>
      </c>
      <c r="GH13" s="20">
        <v>10803.345163423932</v>
      </c>
      <c r="GI13" s="88">
        <v>11507</v>
      </c>
      <c r="GJ13" s="88">
        <v>12763.912319667801</v>
      </c>
      <c r="GK13" s="88">
        <v>13815.251444126709</v>
      </c>
      <c r="GL13" s="88">
        <v>13803.253683667705</v>
      </c>
      <c r="GM13" s="88">
        <v>13612.267644345327</v>
      </c>
      <c r="GN13" s="88">
        <v>14024.002409928587</v>
      </c>
      <c r="GO13" s="88">
        <v>14035.442828284393</v>
      </c>
      <c r="GP13" s="79">
        <v>11589.423554537934</v>
      </c>
      <c r="GQ13" s="79">
        <v>10916.703431840513</v>
      </c>
      <c r="GR13" s="22">
        <v>9148.3675883483666</v>
      </c>
      <c r="GS13" s="20">
        <v>4667.8527501143799</v>
      </c>
      <c r="GT13" s="20">
        <v>6848.7051270258999</v>
      </c>
      <c r="GU13" s="20">
        <v>9435.2378395669039</v>
      </c>
      <c r="GV13" s="20">
        <v>11083.705731513131</v>
      </c>
      <c r="GW13" s="20">
        <v>11923.218493903913</v>
      </c>
      <c r="GX13" s="22">
        <v>10057.573511457449</v>
      </c>
      <c r="GY13" s="20">
        <v>6729.9550834246675</v>
      </c>
      <c r="GZ13" s="20">
        <v>8450.5665311939883</v>
      </c>
      <c r="HA13" s="20">
        <v>11412.29670351934</v>
      </c>
      <c r="HB13" s="20">
        <v>13366.823629655011</v>
      </c>
      <c r="HC13" s="20">
        <v>13930.38828319162</v>
      </c>
      <c r="HD13" s="100">
        <v>10074</v>
      </c>
      <c r="HE13" s="88">
        <v>7097</v>
      </c>
      <c r="HF13" s="88">
        <v>8424</v>
      </c>
      <c r="HG13" s="88">
        <v>11285</v>
      </c>
      <c r="HH13" s="88">
        <v>13402</v>
      </c>
      <c r="HI13" s="88">
        <v>14397</v>
      </c>
      <c r="HJ13" s="138">
        <v>11688.332625965169</v>
      </c>
      <c r="HK13" s="139">
        <v>8554.1091708173626</v>
      </c>
      <c r="HL13" s="139">
        <v>10206.851762397462</v>
      </c>
      <c r="HM13" s="139">
        <v>12636.096837199508</v>
      </c>
      <c r="HN13" s="139">
        <v>14743.927115014023</v>
      </c>
      <c r="HO13" s="140">
        <v>15548.573896105168</v>
      </c>
      <c r="HP13" s="100">
        <v>12822.532634713985</v>
      </c>
      <c r="HQ13" s="88">
        <v>9710.5854512998576</v>
      </c>
      <c r="HR13" s="88">
        <v>11094.799877306505</v>
      </c>
      <c r="HS13" s="88">
        <v>13523.016250743654</v>
      </c>
      <c r="HT13" s="88">
        <v>15855.555975307678</v>
      </c>
      <c r="HU13" s="88">
        <v>16891.965684652314</v>
      </c>
      <c r="HV13" s="100">
        <v>12703.786947435885</v>
      </c>
      <c r="HW13" s="88">
        <v>9675.4322313205248</v>
      </c>
      <c r="HX13" s="88">
        <v>11006.038415221667</v>
      </c>
      <c r="HY13" s="88">
        <v>13419.142751420828</v>
      </c>
      <c r="HZ13" s="88">
        <v>15454.038094123905</v>
      </c>
      <c r="IA13" s="88">
        <v>16673.175287032715</v>
      </c>
      <c r="IB13" s="100">
        <v>14131.529556482565</v>
      </c>
      <c r="IC13" s="88">
        <v>11002.585997723863</v>
      </c>
      <c r="ID13" s="88">
        <v>12206.623873297789</v>
      </c>
      <c r="IE13" s="88">
        <v>14730.451089415423</v>
      </c>
      <c r="IF13" s="88">
        <v>17044.94128049444</v>
      </c>
      <c r="IG13" s="119">
        <v>18221.399789471012</v>
      </c>
      <c r="IH13" s="88">
        <v>14161.238853340403</v>
      </c>
      <c r="II13" s="88">
        <v>11047.844695337872</v>
      </c>
      <c r="IJ13" s="88">
        <v>12071.970377438776</v>
      </c>
      <c r="IK13" s="88">
        <v>14576.315866420951</v>
      </c>
      <c r="IL13" s="88">
        <v>17184.25106567796</v>
      </c>
      <c r="IM13" s="88">
        <v>18510.19316178354</v>
      </c>
      <c r="IN13" s="100">
        <v>13198.101415829467</v>
      </c>
      <c r="IO13" s="88">
        <v>9678.0368712321542</v>
      </c>
      <c r="IP13" s="88">
        <v>10786.873370581141</v>
      </c>
      <c r="IQ13" s="88">
        <v>13296.740430207763</v>
      </c>
      <c r="IR13" s="88">
        <v>16352.657661111432</v>
      </c>
      <c r="IS13" s="88">
        <v>17716.289912508943</v>
      </c>
      <c r="IT13" s="100">
        <v>10828.39590667178</v>
      </c>
      <c r="IU13" s="88">
        <v>7219.6960874812357</v>
      </c>
      <c r="IV13" s="88">
        <v>8548.3490859669982</v>
      </c>
      <c r="IW13" s="88">
        <v>11398.322537532373</v>
      </c>
      <c r="IX13" s="88">
        <v>14928.567828991079</v>
      </c>
      <c r="IY13" s="88">
        <v>16549.898722701342</v>
      </c>
      <c r="IZ13" s="100">
        <v>9367.6066347849301</v>
      </c>
      <c r="JA13" s="88">
        <v>5607.1363506013859</v>
      </c>
      <c r="JB13" s="88">
        <v>6993.1668977145291</v>
      </c>
      <c r="JC13" s="88">
        <v>10795.04431934672</v>
      </c>
      <c r="JD13" s="88">
        <v>14843.914567230117</v>
      </c>
      <c r="JE13" s="88">
        <v>15899.982671358874</v>
      </c>
    </row>
    <row r="14" spans="1:265" x14ac:dyDescent="0.2">
      <c r="A14" s="15" t="s">
        <v>25</v>
      </c>
      <c r="B14" s="32">
        <v>29900</v>
      </c>
      <c r="C14" s="51">
        <v>31202</v>
      </c>
      <c r="D14" s="78">
        <v>32613</v>
      </c>
      <c r="E14" s="78">
        <v>33421</v>
      </c>
      <c r="F14" s="78">
        <v>36030</v>
      </c>
      <c r="G14" s="78">
        <v>35358</v>
      </c>
      <c r="H14" s="78">
        <v>37050</v>
      </c>
      <c r="I14" s="78">
        <v>38853</v>
      </c>
      <c r="J14" s="78">
        <v>40109</v>
      </c>
      <c r="K14" s="78">
        <v>40635</v>
      </c>
      <c r="L14" s="78">
        <v>44533</v>
      </c>
      <c r="M14" s="10">
        <v>22058</v>
      </c>
      <c r="N14" s="5">
        <v>23545</v>
      </c>
      <c r="O14" s="77">
        <v>25742</v>
      </c>
      <c r="P14" s="77">
        <v>25484</v>
      </c>
      <c r="Q14" s="77">
        <v>27817</v>
      </c>
      <c r="R14" s="77">
        <v>27840</v>
      </c>
      <c r="S14" s="77">
        <v>29466</v>
      </c>
      <c r="T14" s="77">
        <v>30516</v>
      </c>
      <c r="U14" s="78">
        <v>31559</v>
      </c>
      <c r="V14" s="78">
        <v>32249</v>
      </c>
      <c r="W14" s="78">
        <v>35222</v>
      </c>
      <c r="X14" s="12">
        <f t="shared" si="3"/>
        <v>15517</v>
      </c>
      <c r="Y14" s="5">
        <v>4997</v>
      </c>
      <c r="Z14" s="5">
        <v>2717</v>
      </c>
      <c r="AA14" s="5">
        <v>2773</v>
      </c>
      <c r="AB14" s="5">
        <v>2518</v>
      </c>
      <c r="AC14" s="5">
        <v>2512</v>
      </c>
      <c r="AD14" s="12">
        <f t="shared" si="4"/>
        <v>17641</v>
      </c>
      <c r="AE14" s="5">
        <v>6036</v>
      </c>
      <c r="AF14" s="5">
        <v>3167</v>
      </c>
      <c r="AG14" s="5">
        <v>3044</v>
      </c>
      <c r="AH14" s="5">
        <v>2634</v>
      </c>
      <c r="AI14" s="5">
        <v>2760</v>
      </c>
      <c r="AJ14" s="99">
        <v>19865</v>
      </c>
      <c r="AK14" s="77">
        <v>7219</v>
      </c>
      <c r="AL14" s="77">
        <v>3608</v>
      </c>
      <c r="AM14" s="77">
        <v>3451</v>
      </c>
      <c r="AN14" s="77">
        <v>2842</v>
      </c>
      <c r="AO14" s="77">
        <v>2745</v>
      </c>
      <c r="AP14" s="99">
        <v>21309</v>
      </c>
      <c r="AQ14" s="77">
        <v>8052</v>
      </c>
      <c r="AR14" s="77">
        <v>3649</v>
      </c>
      <c r="AS14" s="77">
        <v>3664</v>
      </c>
      <c r="AT14" s="77">
        <v>3018</v>
      </c>
      <c r="AU14" s="90">
        <v>2926</v>
      </c>
      <c r="AV14" s="99">
        <v>22288</v>
      </c>
      <c r="AW14" s="77">
        <v>8391</v>
      </c>
      <c r="AX14" s="77">
        <v>3869</v>
      </c>
      <c r="AY14" s="77">
        <v>3732</v>
      </c>
      <c r="AZ14" s="77">
        <v>3113</v>
      </c>
      <c r="BA14" s="77">
        <v>3183</v>
      </c>
      <c r="BB14" s="99">
        <v>21488</v>
      </c>
      <c r="BC14" s="77">
        <v>7691</v>
      </c>
      <c r="BD14" s="77">
        <v>3864</v>
      </c>
      <c r="BE14" s="77">
        <v>3784</v>
      </c>
      <c r="BF14" s="77">
        <v>2977</v>
      </c>
      <c r="BG14" s="77">
        <v>3172</v>
      </c>
      <c r="BH14" s="99">
        <v>22450</v>
      </c>
      <c r="BI14" s="77">
        <v>7731</v>
      </c>
      <c r="BJ14" s="77">
        <v>4118</v>
      </c>
      <c r="BK14" s="77">
        <v>3822</v>
      </c>
      <c r="BL14" s="77">
        <v>3205</v>
      </c>
      <c r="BM14" s="90">
        <v>3574</v>
      </c>
      <c r="BN14" s="77">
        <v>22715</v>
      </c>
      <c r="BO14" s="77">
        <v>8132</v>
      </c>
      <c r="BP14" s="77">
        <v>3945</v>
      </c>
      <c r="BQ14" s="77">
        <v>3766</v>
      </c>
      <c r="BR14" s="77">
        <v>3174</v>
      </c>
      <c r="BS14" s="90">
        <v>3698</v>
      </c>
      <c r="BT14" s="77">
        <v>23734</v>
      </c>
      <c r="BU14" s="77">
        <v>7970</v>
      </c>
      <c r="BV14" s="77">
        <v>4455</v>
      </c>
      <c r="BW14" s="77">
        <v>4043</v>
      </c>
      <c r="BX14" s="77">
        <v>3262</v>
      </c>
      <c r="BY14" s="90">
        <v>4004</v>
      </c>
      <c r="BZ14" s="99">
        <v>23768</v>
      </c>
      <c r="CA14" s="77">
        <v>8698</v>
      </c>
      <c r="CB14" s="77">
        <v>4244</v>
      </c>
      <c r="CC14" s="77">
        <v>3870</v>
      </c>
      <c r="CD14" s="77">
        <v>3063</v>
      </c>
      <c r="CE14" s="77">
        <v>3893</v>
      </c>
      <c r="CF14" s="99">
        <v>25558</v>
      </c>
      <c r="CG14" s="77">
        <v>9286</v>
      </c>
      <c r="CH14" s="77">
        <v>4690</v>
      </c>
      <c r="CI14" s="77">
        <v>4166</v>
      </c>
      <c r="CJ14" s="77">
        <v>3213</v>
      </c>
      <c r="CK14" s="77">
        <v>4203</v>
      </c>
      <c r="CL14" s="10">
        <v>15056.806659827818</v>
      </c>
      <c r="CM14" s="5">
        <v>16808.865853422623</v>
      </c>
      <c r="CN14" s="77">
        <v>18468</v>
      </c>
      <c r="CO14" s="77">
        <v>19219.870251847144</v>
      </c>
      <c r="CP14" s="77">
        <v>19287.412099637579</v>
      </c>
      <c r="CQ14" s="77">
        <v>20056.356900840048</v>
      </c>
      <c r="CR14" s="77">
        <v>20800.759909134333</v>
      </c>
      <c r="CS14" s="77">
        <v>21390.147046387905</v>
      </c>
      <c r="CT14" s="77">
        <v>21555.773143595354</v>
      </c>
      <c r="CU14" s="78">
        <v>21928.254834194053</v>
      </c>
      <c r="CV14" s="78">
        <v>21560.238326777056</v>
      </c>
      <c r="CW14" s="10">
        <v>15223.575494448336</v>
      </c>
      <c r="CX14" s="5">
        <v>16655.641947336073</v>
      </c>
      <c r="CY14" s="77">
        <v>18283</v>
      </c>
      <c r="CZ14" s="77">
        <v>18970.32056971798</v>
      </c>
      <c r="DA14" s="77">
        <v>19043.50452561261</v>
      </c>
      <c r="DB14" s="77">
        <v>19770.786739266332</v>
      </c>
      <c r="DC14" s="77">
        <v>21362.55295391117</v>
      </c>
      <c r="DD14" s="77">
        <v>21878.801123434008</v>
      </c>
      <c r="DE14" s="77">
        <v>20970.930799895672</v>
      </c>
      <c r="DF14" s="78">
        <v>21307.204979817234</v>
      </c>
      <c r="DG14" s="78">
        <v>20860.86925565861</v>
      </c>
      <c r="DH14" s="10">
        <v>5922.4128660803335</v>
      </c>
      <c r="DI14" s="5">
        <v>7175.4308345720956</v>
      </c>
      <c r="DJ14" s="77">
        <v>8011</v>
      </c>
      <c r="DK14" s="77">
        <v>6780.8772170773818</v>
      </c>
      <c r="DL14" s="77">
        <v>6381.0378186001362</v>
      </c>
      <c r="DM14" s="77">
        <v>6768.2137931034486</v>
      </c>
      <c r="DN14" s="77">
        <v>7076.3755514830655</v>
      </c>
      <c r="DO14" s="77">
        <v>7301.7288307772969</v>
      </c>
      <c r="DP14" s="77">
        <v>7203.9448651731673</v>
      </c>
      <c r="DQ14" s="78">
        <v>7531.3699339514405</v>
      </c>
      <c r="DR14" s="78">
        <v>7618.8525637385728</v>
      </c>
      <c r="DS14" s="10">
        <v>5042.4846942063541</v>
      </c>
      <c r="DT14" s="5">
        <v>6662.4650790474288</v>
      </c>
      <c r="DU14" s="5">
        <v>5369.7762237762236</v>
      </c>
      <c r="DV14" s="5">
        <v>4135.9116480346192</v>
      </c>
      <c r="DW14" s="5">
        <v>3886.847895154885</v>
      </c>
      <c r="DX14" s="5">
        <v>3625.0991242038217</v>
      </c>
      <c r="DY14" s="10">
        <v>6729.0565160705173</v>
      </c>
      <c r="DZ14" s="5">
        <v>9085.1467859509612</v>
      </c>
      <c r="EA14" s="5">
        <v>8192.0511525102629</v>
      </c>
      <c r="EB14" s="5">
        <v>5227.0289093298288</v>
      </c>
      <c r="EC14" s="5">
        <v>3912.0668185269551</v>
      </c>
      <c r="ED14" s="5">
        <v>4242.6282608695656</v>
      </c>
      <c r="EE14" s="99">
        <v>7397</v>
      </c>
      <c r="EF14" s="77">
        <v>9501</v>
      </c>
      <c r="EG14" s="77">
        <v>8675</v>
      </c>
      <c r="EH14" s="77">
        <v>6110</v>
      </c>
      <c r="EI14" s="77">
        <v>4587</v>
      </c>
      <c r="EJ14" s="90">
        <v>4712</v>
      </c>
      <c r="EK14" s="77">
        <v>6069.6292646299689</v>
      </c>
      <c r="EL14" s="77">
        <v>7809.8698460009937</v>
      </c>
      <c r="EM14" s="77">
        <v>7224.375171279803</v>
      </c>
      <c r="EN14" s="77">
        <v>4928.2841157205239</v>
      </c>
      <c r="EO14" s="77">
        <v>3595.1676607024519</v>
      </c>
      <c r="EP14" s="77">
        <v>3822.0997949419002</v>
      </c>
      <c r="EQ14" s="10">
        <v>5760.6965631730081</v>
      </c>
      <c r="ER14" s="5">
        <v>7474.7844118698604</v>
      </c>
      <c r="ES14" s="5">
        <v>6727.7585939519258</v>
      </c>
      <c r="ET14" s="5">
        <v>4614.2960878885315</v>
      </c>
      <c r="EU14" s="5">
        <v>3416.9206553164149</v>
      </c>
      <c r="EV14" s="5">
        <v>3702.9104618284637</v>
      </c>
      <c r="EW14" s="10">
        <v>6369.6904318689503</v>
      </c>
      <c r="EX14" s="5">
        <v>8249.6033025614361</v>
      </c>
      <c r="EY14" s="5">
        <v>7575.5913561076604</v>
      </c>
      <c r="EZ14" s="5">
        <v>5291.7761627906975</v>
      </c>
      <c r="FA14" s="5">
        <v>3826.349680886799</v>
      </c>
      <c r="FB14" s="5">
        <v>4015.4476670870113</v>
      </c>
      <c r="FC14" s="10">
        <v>6688.8828507795097</v>
      </c>
      <c r="FD14" s="5">
        <v>8642.089639115251</v>
      </c>
      <c r="FE14" s="5">
        <v>7971.8627974745023</v>
      </c>
      <c r="FF14" s="5">
        <v>5619.2095761381479</v>
      </c>
      <c r="FG14" s="5">
        <v>4205.1503900156004</v>
      </c>
      <c r="FH14" s="184">
        <v>4356.7901510912143</v>
      </c>
      <c r="FI14" s="5">
        <v>6825.4525643847674</v>
      </c>
      <c r="FJ14" s="5">
        <v>8672.2634038366941</v>
      </c>
      <c r="FK14" s="5">
        <v>8176.0144486692016</v>
      </c>
      <c r="FL14" s="5">
        <v>5788.1603823685609</v>
      </c>
      <c r="FM14" s="5">
        <v>4283.7073093887839</v>
      </c>
      <c r="FN14" s="5">
        <v>4561.4475392103841</v>
      </c>
      <c r="FO14" s="10">
        <v>6860.7340945479064</v>
      </c>
      <c r="FP14" s="5">
        <v>8801.8144291091594</v>
      </c>
      <c r="FQ14" s="5">
        <v>8267.189001122335</v>
      </c>
      <c r="FR14" s="5">
        <v>5675.133564185011</v>
      </c>
      <c r="FS14" s="5">
        <v>4371.5343347639482</v>
      </c>
      <c r="FT14" s="184">
        <v>4657.184065934066</v>
      </c>
      <c r="FU14" s="99">
        <v>7203.6924436216759</v>
      </c>
      <c r="FV14" s="77">
        <v>9071.5417337318922</v>
      </c>
      <c r="FW14" s="77">
        <v>8523.180018850142</v>
      </c>
      <c r="FX14" s="77">
        <v>5998.4444444444443</v>
      </c>
      <c r="FY14" s="77">
        <v>4514.1629121776041</v>
      </c>
      <c r="FZ14" s="77">
        <v>4906.2047264320572</v>
      </c>
      <c r="GA14" s="99">
        <v>7452.6548243211519</v>
      </c>
      <c r="GB14" s="77">
        <v>9479.8887572690073</v>
      </c>
      <c r="GC14" s="77">
        <v>8851.9731343283584</v>
      </c>
      <c r="GD14" s="77">
        <v>6225.8326932309174</v>
      </c>
      <c r="GE14" s="77">
        <v>4580.5088702147523</v>
      </c>
      <c r="GF14" s="77">
        <v>4823.9250535331903</v>
      </c>
      <c r="GG14" s="10">
        <v>9134.3937937474839</v>
      </c>
      <c r="GH14" s="5">
        <v>9633.4350188505268</v>
      </c>
      <c r="GI14" s="77">
        <v>10457</v>
      </c>
      <c r="GJ14" s="77">
        <v>12438.993034769763</v>
      </c>
      <c r="GK14" s="77">
        <v>12906.374281037442</v>
      </c>
      <c r="GL14" s="77">
        <v>13288.1431077366</v>
      </c>
      <c r="GM14" s="77">
        <v>13724.384357651266</v>
      </c>
      <c r="GN14" s="77">
        <v>14088.418215610607</v>
      </c>
      <c r="GO14" s="77">
        <v>14351.828278422186</v>
      </c>
      <c r="GP14" s="78">
        <v>14396.884900242612</v>
      </c>
      <c r="GQ14" s="78">
        <v>13941.385763038485</v>
      </c>
      <c r="GR14" s="10">
        <v>11214.834955210414</v>
      </c>
      <c r="GS14" s="5">
        <v>8561.1104154009081</v>
      </c>
      <c r="GT14" s="5">
        <v>9853.7992706721125</v>
      </c>
      <c r="GU14" s="5">
        <v>11087.663846413718</v>
      </c>
      <c r="GV14" s="5">
        <v>11336.727599293452</v>
      </c>
      <c r="GW14" s="5">
        <v>11598.476370244514</v>
      </c>
      <c r="GX14" s="10">
        <v>9926.5854312655556</v>
      </c>
      <c r="GY14" s="5">
        <v>7570.4951613851117</v>
      </c>
      <c r="GZ14" s="5">
        <v>8463.59079482581</v>
      </c>
      <c r="HA14" s="5">
        <v>11428.613038006244</v>
      </c>
      <c r="HB14" s="5">
        <v>12743.575128809118</v>
      </c>
      <c r="HC14" s="5">
        <v>12413.013686466507</v>
      </c>
      <c r="HD14" s="99">
        <v>10886</v>
      </c>
      <c r="HE14" s="77">
        <v>8782</v>
      </c>
      <c r="HF14" s="77">
        <v>9609</v>
      </c>
      <c r="HG14" s="77">
        <v>12173</v>
      </c>
      <c r="HH14" s="77">
        <v>13697</v>
      </c>
      <c r="HI14" s="77">
        <v>13571</v>
      </c>
      <c r="HJ14" s="135">
        <v>12900.69130508801</v>
      </c>
      <c r="HK14" s="136">
        <v>11160.450723716986</v>
      </c>
      <c r="HL14" s="136">
        <v>11745.945398438176</v>
      </c>
      <c r="HM14" s="136">
        <v>14042.036453997456</v>
      </c>
      <c r="HN14" s="136">
        <v>15375.152909015527</v>
      </c>
      <c r="HO14" s="137">
        <v>15148.22077477608</v>
      </c>
      <c r="HP14" s="99">
        <v>13282.807962439601</v>
      </c>
      <c r="HQ14" s="77">
        <v>11568.720113742751</v>
      </c>
      <c r="HR14" s="77">
        <v>12315.745931660684</v>
      </c>
      <c r="HS14" s="77">
        <v>14429.208437724079</v>
      </c>
      <c r="HT14" s="77">
        <v>15626.583870296196</v>
      </c>
      <c r="HU14" s="77">
        <v>15340.594063784147</v>
      </c>
      <c r="HV14" s="99">
        <v>13401.096307397382</v>
      </c>
      <c r="HW14" s="77">
        <v>11521.183436704896</v>
      </c>
      <c r="HX14" s="77">
        <v>12195.195383158672</v>
      </c>
      <c r="HY14" s="77">
        <v>14479.010576475634</v>
      </c>
      <c r="HZ14" s="77">
        <v>15944.437058379533</v>
      </c>
      <c r="IA14" s="77">
        <v>15755.33907217932</v>
      </c>
      <c r="IB14" s="99">
        <v>14673.670103131661</v>
      </c>
      <c r="IC14" s="77">
        <v>12720.463314795919</v>
      </c>
      <c r="ID14" s="77">
        <v>13390.690156436667</v>
      </c>
      <c r="IE14" s="77">
        <v>15743.343377773022</v>
      </c>
      <c r="IF14" s="77">
        <v>17157.402563895572</v>
      </c>
      <c r="IG14" s="90">
        <v>17005.762802819954</v>
      </c>
      <c r="IH14" s="77">
        <v>15053.348559049242</v>
      </c>
      <c r="II14" s="77">
        <v>13206.537719597314</v>
      </c>
      <c r="IJ14" s="77">
        <v>13702.786674764808</v>
      </c>
      <c r="IK14" s="77">
        <v>16090.640741065446</v>
      </c>
      <c r="IL14" s="77">
        <v>17595.093814045224</v>
      </c>
      <c r="IM14" s="77">
        <v>17317.353584223623</v>
      </c>
      <c r="IN14" s="99">
        <v>14110.196705347766</v>
      </c>
      <c r="IO14" s="77">
        <v>12169.116370786513</v>
      </c>
      <c r="IP14" s="77">
        <v>12703.741798773337</v>
      </c>
      <c r="IQ14" s="77">
        <v>15295.797235710661</v>
      </c>
      <c r="IR14" s="77">
        <v>16599.396465131722</v>
      </c>
      <c r="IS14" s="77">
        <v>16313.746733961605</v>
      </c>
      <c r="IT14" s="99">
        <v>14103.512536195558</v>
      </c>
      <c r="IU14" s="77">
        <v>12235.663246085342</v>
      </c>
      <c r="IV14" s="77">
        <v>12784.024960967092</v>
      </c>
      <c r="IW14" s="77">
        <v>15308.760535372789</v>
      </c>
      <c r="IX14" s="77">
        <v>16793.042067639632</v>
      </c>
      <c r="IY14" s="77">
        <v>16401.000253385177</v>
      </c>
      <c r="IZ14" s="99">
        <v>13408.214431337459</v>
      </c>
      <c r="JA14" s="77">
        <v>11380.980498389603</v>
      </c>
      <c r="JB14" s="77">
        <v>12008.896121330252</v>
      </c>
      <c r="JC14" s="77">
        <v>14635.036562427693</v>
      </c>
      <c r="JD14" s="77">
        <v>16280.360385443859</v>
      </c>
      <c r="JE14" s="77">
        <v>16036.94420212542</v>
      </c>
    </row>
    <row r="15" spans="1:265" x14ac:dyDescent="0.2">
      <c r="A15" s="15" t="s">
        <v>26</v>
      </c>
      <c r="B15" s="32">
        <v>17731</v>
      </c>
      <c r="C15" s="51">
        <v>17775</v>
      </c>
      <c r="D15" s="78">
        <v>18018</v>
      </c>
      <c r="E15" s="78">
        <v>17884</v>
      </c>
      <c r="F15" s="78">
        <v>18493</v>
      </c>
      <c r="G15" s="78">
        <v>18868</v>
      </c>
      <c r="H15" s="78">
        <v>19050</v>
      </c>
      <c r="I15" s="78">
        <v>19065</v>
      </c>
      <c r="J15" s="78">
        <v>18623</v>
      </c>
      <c r="K15" s="78">
        <v>18112</v>
      </c>
      <c r="L15" s="78">
        <v>17989</v>
      </c>
      <c r="M15" s="10">
        <v>13213</v>
      </c>
      <c r="N15" s="5">
        <v>13688</v>
      </c>
      <c r="O15" s="77">
        <v>12876</v>
      </c>
      <c r="P15" s="77">
        <v>13290</v>
      </c>
      <c r="Q15" s="77">
        <v>13540</v>
      </c>
      <c r="R15" s="77">
        <v>13927</v>
      </c>
      <c r="S15" s="77">
        <v>13895</v>
      </c>
      <c r="T15" s="77">
        <v>13890</v>
      </c>
      <c r="U15" s="78">
        <v>13724</v>
      </c>
      <c r="V15" s="78">
        <v>13472</v>
      </c>
      <c r="W15" s="78">
        <v>13375</v>
      </c>
      <c r="X15" s="12">
        <f t="shared" si="3"/>
        <v>8229</v>
      </c>
      <c r="Y15" s="5">
        <v>3736</v>
      </c>
      <c r="Z15" s="5">
        <v>1246</v>
      </c>
      <c r="AA15" s="5">
        <v>1197</v>
      </c>
      <c r="AB15" s="5">
        <v>1223</v>
      </c>
      <c r="AC15" s="5">
        <v>827</v>
      </c>
      <c r="AD15" s="12">
        <f t="shared" si="4"/>
        <v>9394</v>
      </c>
      <c r="AE15" s="5">
        <v>4227</v>
      </c>
      <c r="AF15" s="5">
        <v>1342</v>
      </c>
      <c r="AG15" s="5">
        <v>1422</v>
      </c>
      <c r="AH15" s="5">
        <v>1385</v>
      </c>
      <c r="AI15" s="5">
        <v>1018</v>
      </c>
      <c r="AJ15" s="99">
        <v>9411</v>
      </c>
      <c r="AK15" s="77">
        <v>4313</v>
      </c>
      <c r="AL15" s="77">
        <v>1319</v>
      </c>
      <c r="AM15" s="77">
        <v>1503</v>
      </c>
      <c r="AN15" s="77">
        <v>1300</v>
      </c>
      <c r="AO15" s="77">
        <v>976</v>
      </c>
      <c r="AP15" s="99">
        <v>10112</v>
      </c>
      <c r="AQ15" s="77">
        <v>4387</v>
      </c>
      <c r="AR15" s="77">
        <v>1238</v>
      </c>
      <c r="AS15" s="77">
        <v>1547</v>
      </c>
      <c r="AT15" s="77">
        <v>1535</v>
      </c>
      <c r="AU15" s="90">
        <v>1405</v>
      </c>
      <c r="AV15" s="99">
        <v>9498</v>
      </c>
      <c r="AW15" s="77">
        <v>4403</v>
      </c>
      <c r="AX15" s="77">
        <v>1232</v>
      </c>
      <c r="AY15" s="77">
        <v>1379</v>
      </c>
      <c r="AZ15" s="77">
        <v>1342</v>
      </c>
      <c r="BA15" s="77">
        <v>1142</v>
      </c>
      <c r="BB15" s="99">
        <v>9531</v>
      </c>
      <c r="BC15" s="77">
        <v>4169</v>
      </c>
      <c r="BD15" s="77">
        <v>1232</v>
      </c>
      <c r="BE15" s="77">
        <v>1465</v>
      </c>
      <c r="BF15" s="77">
        <v>1381</v>
      </c>
      <c r="BG15" s="77">
        <v>1284</v>
      </c>
      <c r="BH15" s="99">
        <v>9944</v>
      </c>
      <c r="BI15" s="77">
        <v>4157</v>
      </c>
      <c r="BJ15" s="77">
        <v>1403</v>
      </c>
      <c r="BK15" s="77">
        <v>1504</v>
      </c>
      <c r="BL15" s="77">
        <v>1485</v>
      </c>
      <c r="BM15" s="90">
        <v>1395</v>
      </c>
      <c r="BN15" s="77">
        <v>9736</v>
      </c>
      <c r="BO15" s="77">
        <v>4009</v>
      </c>
      <c r="BP15" s="77">
        <v>1290</v>
      </c>
      <c r="BQ15" s="77">
        <v>1464</v>
      </c>
      <c r="BR15" s="77">
        <v>1441</v>
      </c>
      <c r="BS15" s="90">
        <v>1532</v>
      </c>
      <c r="BT15" s="77">
        <v>9601</v>
      </c>
      <c r="BU15" s="77">
        <v>3793</v>
      </c>
      <c r="BV15" s="77">
        <v>1259</v>
      </c>
      <c r="BW15" s="77">
        <v>1447</v>
      </c>
      <c r="BX15" s="77">
        <v>1440</v>
      </c>
      <c r="BY15" s="90">
        <v>1662</v>
      </c>
      <c r="BZ15" s="99">
        <v>9416</v>
      </c>
      <c r="CA15" s="77">
        <v>4053</v>
      </c>
      <c r="CB15" s="77">
        <v>1315</v>
      </c>
      <c r="CC15" s="77">
        <v>1331</v>
      </c>
      <c r="CD15" s="77">
        <v>1265</v>
      </c>
      <c r="CE15" s="77">
        <v>1452</v>
      </c>
      <c r="CF15" s="99">
        <v>9053</v>
      </c>
      <c r="CG15" s="77">
        <v>3621</v>
      </c>
      <c r="CH15" s="77">
        <v>1314</v>
      </c>
      <c r="CI15" s="77">
        <v>1354</v>
      </c>
      <c r="CJ15" s="77">
        <v>1335</v>
      </c>
      <c r="CK15" s="77">
        <v>1429</v>
      </c>
      <c r="CL15" s="10">
        <v>15373.908070563632</v>
      </c>
      <c r="CM15" s="5">
        <v>17080.658518508815</v>
      </c>
      <c r="CN15" s="77">
        <v>17525</v>
      </c>
      <c r="CO15" s="77">
        <v>17702.43255942691</v>
      </c>
      <c r="CP15" s="77">
        <v>18939.085398816802</v>
      </c>
      <c r="CQ15" s="77">
        <v>19614.770566781452</v>
      </c>
      <c r="CR15" s="77">
        <v>20570.425170154154</v>
      </c>
      <c r="CS15" s="77">
        <v>21301.015196188633</v>
      </c>
      <c r="CT15" s="77">
        <v>22346.692301053819</v>
      </c>
      <c r="CU15" s="78">
        <v>23382.032458841561</v>
      </c>
      <c r="CV15" s="78">
        <v>23953.845362978758</v>
      </c>
      <c r="CW15" s="10">
        <v>15072.17984993008</v>
      </c>
      <c r="CX15" s="5">
        <v>16903.852666884406</v>
      </c>
      <c r="CY15" s="77">
        <v>17465</v>
      </c>
      <c r="CZ15" s="77">
        <v>17642.890232721071</v>
      </c>
      <c r="DA15" s="77">
        <v>18645.367486187912</v>
      </c>
      <c r="DB15" s="77">
        <v>19308.646040599942</v>
      </c>
      <c r="DC15" s="77">
        <v>21047.986842959992</v>
      </c>
      <c r="DD15" s="77">
        <v>21828.594007214426</v>
      </c>
      <c r="DE15" s="77">
        <v>21979.544177888001</v>
      </c>
      <c r="DF15" s="78">
        <v>23084.446341730909</v>
      </c>
      <c r="DG15" s="78">
        <v>23620.122939474633</v>
      </c>
      <c r="DH15" s="10">
        <v>5570.2627715129038</v>
      </c>
      <c r="DI15" s="5">
        <v>6242.957042665108</v>
      </c>
      <c r="DJ15" s="77">
        <v>6434</v>
      </c>
      <c r="DK15" s="77">
        <v>6568.8673438675696</v>
      </c>
      <c r="DL15" s="77">
        <v>6955.4463810930574</v>
      </c>
      <c r="DM15" s="77">
        <v>7292.9333668413874</v>
      </c>
      <c r="DN15" s="77">
        <v>7438.2107952500901</v>
      </c>
      <c r="DO15" s="77">
        <v>7838.9707703383729</v>
      </c>
      <c r="DP15" s="77">
        <v>8040.3707373943453</v>
      </c>
      <c r="DQ15" s="78">
        <v>8506.6949970308797</v>
      </c>
      <c r="DR15" s="78">
        <v>9244.9825046728965</v>
      </c>
      <c r="DS15" s="10">
        <v>5781.3283509539433</v>
      </c>
      <c r="DT15" s="5">
        <v>7398.5960920770876</v>
      </c>
      <c r="DU15" s="5">
        <v>7984.8467094703046</v>
      </c>
      <c r="DV15" s="5">
        <v>3885.3099415204679</v>
      </c>
      <c r="DW15" s="5">
        <v>2569.3426001635321</v>
      </c>
      <c r="DX15" s="5">
        <v>2649.6432889963726</v>
      </c>
      <c r="DY15" s="10">
        <v>6903.2200340642967</v>
      </c>
      <c r="DZ15" s="5">
        <v>8991.7953631417076</v>
      </c>
      <c r="EA15" s="5">
        <v>9105.9239940387488</v>
      </c>
      <c r="EB15" s="5">
        <v>4941.7728551336149</v>
      </c>
      <c r="EC15" s="5">
        <v>3150.62238267148</v>
      </c>
      <c r="ED15" s="5">
        <v>3172.4626719056973</v>
      </c>
      <c r="EE15" s="99">
        <v>7013</v>
      </c>
      <c r="EF15" s="77">
        <v>8649</v>
      </c>
      <c r="EG15" s="77">
        <v>9011</v>
      </c>
      <c r="EH15" s="77">
        <v>5729</v>
      </c>
      <c r="EI15" s="77">
        <v>3772</v>
      </c>
      <c r="EJ15" s="90">
        <v>3375</v>
      </c>
      <c r="EK15" s="77">
        <v>6845.9709256329115</v>
      </c>
      <c r="EL15" s="77">
        <v>8366.6377934807388</v>
      </c>
      <c r="EM15" s="77">
        <v>8965.2924071082398</v>
      </c>
      <c r="EN15" s="77">
        <v>5649.2165481577249</v>
      </c>
      <c r="EO15" s="77">
        <v>4226.2384364820846</v>
      </c>
      <c r="EP15" s="77">
        <v>4410.229181494662</v>
      </c>
      <c r="EQ15" s="10">
        <v>7148.4968414403029</v>
      </c>
      <c r="ER15" s="5">
        <v>8732.2157619804675</v>
      </c>
      <c r="ES15" s="5">
        <v>9369.5933441558445</v>
      </c>
      <c r="ET15" s="5">
        <v>6039.6990572878894</v>
      </c>
      <c r="EU15" s="5">
        <v>3935.5938897168407</v>
      </c>
      <c r="EV15" s="5">
        <v>3760.7933450087567</v>
      </c>
      <c r="EW15" s="10">
        <v>7504.335851432169</v>
      </c>
      <c r="EX15" s="5">
        <v>9309.4024946030222</v>
      </c>
      <c r="EY15" s="5">
        <v>9794.2167207792209</v>
      </c>
      <c r="EZ15" s="5">
        <v>6676.3720136518768</v>
      </c>
      <c r="FA15" s="5">
        <v>4216.4062273714699</v>
      </c>
      <c r="FB15" s="5">
        <v>3927.3434579439254</v>
      </c>
      <c r="FC15" s="10">
        <v>7573.0792437650844</v>
      </c>
      <c r="FD15" s="5">
        <v>9385.5123887418813</v>
      </c>
      <c r="FE15" s="5">
        <v>9988.4882394868146</v>
      </c>
      <c r="FF15" s="5">
        <v>6784.2114361702124</v>
      </c>
      <c r="FG15" s="5">
        <v>4464.9703703703708</v>
      </c>
      <c r="FH15" s="184">
        <v>3902.0365591397849</v>
      </c>
      <c r="FI15" s="5">
        <v>8162.3919474116683</v>
      </c>
      <c r="FJ15" s="5">
        <v>9974.5128460962842</v>
      </c>
      <c r="FK15" s="5">
        <v>10451.844186046512</v>
      </c>
      <c r="FL15" s="5">
        <v>7782.4556010928964</v>
      </c>
      <c r="FM15" s="5">
        <v>5104.7973629424014</v>
      </c>
      <c r="FN15" s="5">
        <v>4731.6050913838117</v>
      </c>
      <c r="FO15" s="10">
        <v>8339.9291740443696</v>
      </c>
      <c r="FP15" s="5">
        <v>10091.160822567888</v>
      </c>
      <c r="FQ15" s="5">
        <v>11006.957903097697</v>
      </c>
      <c r="FR15" s="5">
        <v>8387.5473393227367</v>
      </c>
      <c r="FS15" s="5">
        <v>5418.3361111111108</v>
      </c>
      <c r="FT15" s="184">
        <v>4812.841155234657</v>
      </c>
      <c r="FU15" s="99">
        <v>8857.4879991503822</v>
      </c>
      <c r="FV15" s="77">
        <v>10623.792005921539</v>
      </c>
      <c r="FW15" s="77">
        <v>11347.70114068441</v>
      </c>
      <c r="FX15" s="77">
        <v>8400.9624342599545</v>
      </c>
      <c r="FY15" s="77">
        <v>5711.6237154150194</v>
      </c>
      <c r="FZ15" s="77">
        <v>4831.106060606061</v>
      </c>
      <c r="GA15" s="99">
        <v>9862.2860930078423</v>
      </c>
      <c r="GB15" s="77">
        <v>11620.581883457608</v>
      </c>
      <c r="GC15" s="77">
        <v>12381.634703196347</v>
      </c>
      <c r="GD15" s="77">
        <v>10052.097488921714</v>
      </c>
      <c r="GE15" s="77">
        <v>6846.6696629213484</v>
      </c>
      <c r="GF15" s="77">
        <v>5727.6675997200837</v>
      </c>
      <c r="GG15" s="10">
        <v>9803.6452990507278</v>
      </c>
      <c r="GH15" s="5">
        <v>10837.701475843707</v>
      </c>
      <c r="GI15" s="77">
        <v>11091</v>
      </c>
      <c r="GJ15" s="77">
        <v>11133.565215559342</v>
      </c>
      <c r="GK15" s="77">
        <v>11983.639017723744</v>
      </c>
      <c r="GL15" s="77">
        <v>12321.837199940064</v>
      </c>
      <c r="GM15" s="77">
        <v>13132.214374904064</v>
      </c>
      <c r="GN15" s="77">
        <v>13462.044425850261</v>
      </c>
      <c r="GO15" s="77">
        <v>14306.321563659474</v>
      </c>
      <c r="GP15" s="78">
        <v>14875.337461810681</v>
      </c>
      <c r="GQ15" s="78">
        <v>14708.862858305862</v>
      </c>
      <c r="GR15" s="10">
        <v>10386.450358488273</v>
      </c>
      <c r="GS15" s="5">
        <v>7673.5837578529927</v>
      </c>
      <c r="GT15" s="5">
        <v>7087.3331404597757</v>
      </c>
      <c r="GU15" s="5">
        <v>11186.869908409612</v>
      </c>
      <c r="GV15" s="5">
        <v>12502.837249766548</v>
      </c>
      <c r="GW15" s="5">
        <v>12422.536560933708</v>
      </c>
      <c r="GX15" s="10">
        <v>10000.63263282011</v>
      </c>
      <c r="GY15" s="5">
        <v>7912.0573037426984</v>
      </c>
      <c r="GZ15" s="5">
        <v>7797.9286728456573</v>
      </c>
      <c r="HA15" s="5">
        <v>11962.079811750791</v>
      </c>
      <c r="HB15" s="5">
        <v>13753.230284212927</v>
      </c>
      <c r="HC15" s="5">
        <v>13731.389994978708</v>
      </c>
      <c r="HD15" s="99">
        <v>10452</v>
      </c>
      <c r="HE15" s="77">
        <v>8816</v>
      </c>
      <c r="HF15" s="77">
        <v>8454</v>
      </c>
      <c r="HG15" s="77">
        <v>11736</v>
      </c>
      <c r="HH15" s="77">
        <v>13693</v>
      </c>
      <c r="HI15" s="77">
        <v>14090</v>
      </c>
      <c r="HJ15" s="135">
        <v>10796.919307088159</v>
      </c>
      <c r="HK15" s="136">
        <v>9276.252439240332</v>
      </c>
      <c r="HL15" s="136">
        <v>8677.597825612831</v>
      </c>
      <c r="HM15" s="136">
        <v>11993.673684563346</v>
      </c>
      <c r="HN15" s="136">
        <v>13416.651796238986</v>
      </c>
      <c r="HO15" s="137">
        <v>13232.661051226409</v>
      </c>
      <c r="HP15" s="99">
        <v>11496.870644747609</v>
      </c>
      <c r="HQ15" s="77">
        <v>9913.1517242074442</v>
      </c>
      <c r="HR15" s="77">
        <v>9275.7741420320672</v>
      </c>
      <c r="HS15" s="77">
        <v>12605.668428900022</v>
      </c>
      <c r="HT15" s="77">
        <v>14709.77359647107</v>
      </c>
      <c r="HU15" s="77">
        <v>14884.574141179155</v>
      </c>
      <c r="HV15" s="99">
        <v>11804.310189167772</v>
      </c>
      <c r="HW15" s="77">
        <v>9999.2435459969201</v>
      </c>
      <c r="HX15" s="77">
        <v>9514.4293198207215</v>
      </c>
      <c r="HY15" s="77">
        <v>12632.274026948066</v>
      </c>
      <c r="HZ15" s="77">
        <v>15092.239813228472</v>
      </c>
      <c r="IA15" s="77">
        <v>15381.302582656017</v>
      </c>
      <c r="IB15" s="99">
        <v>13474.907599194907</v>
      </c>
      <c r="IC15" s="77">
        <v>11662.474454218111</v>
      </c>
      <c r="ID15" s="77">
        <v>11059.498603473177</v>
      </c>
      <c r="IE15" s="77">
        <v>14263.77540678978</v>
      </c>
      <c r="IF15" s="77">
        <v>16583.016472589621</v>
      </c>
      <c r="IG15" s="90">
        <v>17145.950283820206</v>
      </c>
      <c r="IH15" s="77">
        <v>13666.202059802758</v>
      </c>
      <c r="II15" s="77">
        <v>11854.081161118142</v>
      </c>
      <c r="IJ15" s="77">
        <v>11376.749821167914</v>
      </c>
      <c r="IK15" s="77">
        <v>14046.138406121529</v>
      </c>
      <c r="IL15" s="77">
        <v>16723.796644272024</v>
      </c>
      <c r="IM15" s="77">
        <v>17096.988915830614</v>
      </c>
      <c r="IN15" s="99">
        <v>13639.615003843632</v>
      </c>
      <c r="IO15" s="77">
        <v>11888.383355320113</v>
      </c>
      <c r="IP15" s="77">
        <v>10972.586274790305</v>
      </c>
      <c r="IQ15" s="77">
        <v>13591.996838565265</v>
      </c>
      <c r="IR15" s="77">
        <v>16561.20806677689</v>
      </c>
      <c r="IS15" s="77">
        <v>17166.703022653346</v>
      </c>
      <c r="IT15" s="99">
        <v>14226.958342580527</v>
      </c>
      <c r="IU15" s="77">
        <v>12460.65433580937</v>
      </c>
      <c r="IV15" s="77">
        <v>11736.745201046499</v>
      </c>
      <c r="IW15" s="77">
        <v>14683.483907470954</v>
      </c>
      <c r="IX15" s="77">
        <v>17372.82262631589</v>
      </c>
      <c r="IY15" s="77">
        <v>18253.340281124849</v>
      </c>
      <c r="IZ15" s="99">
        <v>13757.836846466791</v>
      </c>
      <c r="JA15" s="77">
        <v>11999.541056017026</v>
      </c>
      <c r="JB15" s="77">
        <v>11238.488236278286</v>
      </c>
      <c r="JC15" s="77">
        <v>13568.025450552919</v>
      </c>
      <c r="JD15" s="77">
        <v>16773.453276553286</v>
      </c>
      <c r="JE15" s="77">
        <v>17892.45533975455</v>
      </c>
    </row>
    <row r="16" spans="1:265" x14ac:dyDescent="0.2">
      <c r="A16" s="15" t="s">
        <v>27</v>
      </c>
      <c r="B16" s="32">
        <v>20805</v>
      </c>
      <c r="C16" s="51">
        <v>20189</v>
      </c>
      <c r="D16" s="78">
        <v>19961</v>
      </c>
      <c r="E16" s="78">
        <v>19785</v>
      </c>
      <c r="F16" s="78">
        <v>20023</v>
      </c>
      <c r="G16" s="78">
        <v>20423</v>
      </c>
      <c r="H16" s="78">
        <v>20550</v>
      </c>
      <c r="I16" s="78">
        <v>21974</v>
      </c>
      <c r="J16" s="78">
        <v>21142</v>
      </c>
      <c r="K16" s="78">
        <v>20904</v>
      </c>
      <c r="L16" s="78">
        <v>22186</v>
      </c>
      <c r="M16" s="10">
        <v>15523</v>
      </c>
      <c r="N16" s="5">
        <v>15474</v>
      </c>
      <c r="O16" s="77">
        <v>15779</v>
      </c>
      <c r="P16" s="77">
        <v>16005</v>
      </c>
      <c r="Q16" s="77">
        <v>16314</v>
      </c>
      <c r="R16" s="77">
        <v>17173</v>
      </c>
      <c r="S16" s="77">
        <v>17212</v>
      </c>
      <c r="T16" s="77">
        <v>18497</v>
      </c>
      <c r="U16" s="78">
        <v>17810</v>
      </c>
      <c r="V16" s="78">
        <v>17702</v>
      </c>
      <c r="W16" s="78">
        <v>18858</v>
      </c>
      <c r="X16" s="12">
        <f t="shared" si="3"/>
        <v>9732</v>
      </c>
      <c r="Y16" s="5">
        <v>3883</v>
      </c>
      <c r="Z16" s="5">
        <v>1910</v>
      </c>
      <c r="AA16" s="5">
        <v>1508</v>
      </c>
      <c r="AB16" s="5">
        <v>1328</v>
      </c>
      <c r="AC16" s="5">
        <v>1103</v>
      </c>
      <c r="AD16" s="12">
        <f t="shared" si="4"/>
        <v>10336</v>
      </c>
      <c r="AE16" s="5">
        <v>4261</v>
      </c>
      <c r="AF16" s="5">
        <v>1749</v>
      </c>
      <c r="AG16" s="5">
        <v>1535</v>
      </c>
      <c r="AH16" s="5">
        <v>1511</v>
      </c>
      <c r="AI16" s="5">
        <v>1280</v>
      </c>
      <c r="AJ16" s="99">
        <v>10753</v>
      </c>
      <c r="AK16" s="77">
        <v>4304</v>
      </c>
      <c r="AL16" s="77">
        <v>1907</v>
      </c>
      <c r="AM16" s="77">
        <v>1765</v>
      </c>
      <c r="AN16" s="77">
        <v>1476</v>
      </c>
      <c r="AO16" s="77">
        <v>1301</v>
      </c>
      <c r="AP16" s="99">
        <v>10643</v>
      </c>
      <c r="AQ16" s="77">
        <v>4745</v>
      </c>
      <c r="AR16" s="77">
        <v>1782</v>
      </c>
      <c r="AS16" s="77">
        <v>1617</v>
      </c>
      <c r="AT16" s="77">
        <v>1291</v>
      </c>
      <c r="AU16" s="90">
        <v>1208</v>
      </c>
      <c r="AV16" s="99">
        <v>10868</v>
      </c>
      <c r="AW16" s="77">
        <v>4756</v>
      </c>
      <c r="AX16" s="77">
        <v>1811</v>
      </c>
      <c r="AY16" s="77">
        <v>1538</v>
      </c>
      <c r="AZ16" s="77">
        <v>1404</v>
      </c>
      <c r="BA16" s="77">
        <v>1359</v>
      </c>
      <c r="BB16" s="99">
        <v>11231</v>
      </c>
      <c r="BC16" s="77">
        <v>4679</v>
      </c>
      <c r="BD16" s="77">
        <v>2001</v>
      </c>
      <c r="BE16" s="77">
        <v>1592</v>
      </c>
      <c r="BF16" s="77">
        <v>1382</v>
      </c>
      <c r="BG16" s="77">
        <v>1577</v>
      </c>
      <c r="BH16" s="99">
        <v>10855</v>
      </c>
      <c r="BI16" s="77">
        <v>4531</v>
      </c>
      <c r="BJ16" s="77">
        <v>1952</v>
      </c>
      <c r="BK16" s="77">
        <v>1629</v>
      </c>
      <c r="BL16" s="77">
        <v>1331</v>
      </c>
      <c r="BM16" s="90">
        <v>1412</v>
      </c>
      <c r="BN16" s="77">
        <v>12712</v>
      </c>
      <c r="BO16" s="77">
        <v>5150</v>
      </c>
      <c r="BP16" s="77">
        <v>2130</v>
      </c>
      <c r="BQ16" s="77">
        <v>1862</v>
      </c>
      <c r="BR16" s="77">
        <v>1546</v>
      </c>
      <c r="BS16" s="90">
        <v>2024</v>
      </c>
      <c r="BT16" s="77">
        <v>13129</v>
      </c>
      <c r="BU16" s="77">
        <v>4791</v>
      </c>
      <c r="BV16" s="77">
        <v>2176</v>
      </c>
      <c r="BW16" s="77">
        <v>1926</v>
      </c>
      <c r="BX16" s="77">
        <v>1784</v>
      </c>
      <c r="BY16" s="90">
        <v>2452</v>
      </c>
      <c r="BZ16" s="99">
        <v>12124</v>
      </c>
      <c r="CA16" s="77">
        <v>5461</v>
      </c>
      <c r="CB16" s="77">
        <v>1887</v>
      </c>
      <c r="CC16" s="77">
        <v>1573</v>
      </c>
      <c r="CD16" s="77">
        <v>1361</v>
      </c>
      <c r="CE16" s="77">
        <v>1842</v>
      </c>
      <c r="CF16" s="99">
        <v>13288</v>
      </c>
      <c r="CG16" s="77">
        <v>5675</v>
      </c>
      <c r="CH16" s="77">
        <v>2317</v>
      </c>
      <c r="CI16" s="77">
        <v>1804</v>
      </c>
      <c r="CJ16" s="77">
        <v>1528</v>
      </c>
      <c r="CK16" s="77">
        <v>1964</v>
      </c>
      <c r="CL16" s="10">
        <v>13032.540826978093</v>
      </c>
      <c r="CM16" s="5">
        <v>13739.101745407352</v>
      </c>
      <c r="CN16" s="77">
        <v>14564</v>
      </c>
      <c r="CO16" s="77">
        <v>15339.062105236713</v>
      </c>
      <c r="CP16" s="77">
        <v>16887.798001747633</v>
      </c>
      <c r="CQ16" s="77">
        <v>17964.667164072449</v>
      </c>
      <c r="CR16" s="77">
        <v>18542.405763332139</v>
      </c>
      <c r="CS16" s="77">
        <v>19928.606855005775</v>
      </c>
      <c r="CT16" s="77">
        <v>21325.900431927668</v>
      </c>
      <c r="CU16" s="78">
        <v>21909.293331336041</v>
      </c>
      <c r="CV16" s="78">
        <v>23354.112847430693</v>
      </c>
      <c r="CW16" s="10">
        <v>12450.218581747889</v>
      </c>
      <c r="CX16" s="5">
        <v>13737.461087118096</v>
      </c>
      <c r="CY16" s="77">
        <v>14591</v>
      </c>
      <c r="CZ16" s="77">
        <v>15332.747655163563</v>
      </c>
      <c r="DA16" s="77">
        <v>17086.873927312747</v>
      </c>
      <c r="DB16" s="77">
        <v>18067.897978082157</v>
      </c>
      <c r="DC16" s="77">
        <v>19910.766255777977</v>
      </c>
      <c r="DD16" s="77">
        <v>21256.026305695897</v>
      </c>
      <c r="DE16" s="77">
        <v>21327.368731516057</v>
      </c>
      <c r="DF16" s="78">
        <v>21787.644133249876</v>
      </c>
      <c r="DG16" s="78">
        <v>23070.717986495489</v>
      </c>
      <c r="DH16" s="10">
        <v>5564.8266443342136</v>
      </c>
      <c r="DI16" s="5">
        <v>6000.2645728318466</v>
      </c>
      <c r="DJ16" s="77">
        <v>6383</v>
      </c>
      <c r="DK16" s="77">
        <v>6392.8249921899405</v>
      </c>
      <c r="DL16" s="77">
        <v>6949.9938089984062</v>
      </c>
      <c r="DM16" s="77">
        <v>7408.7755197111746</v>
      </c>
      <c r="DN16" s="77">
        <v>8070.3700325354403</v>
      </c>
      <c r="DO16" s="77">
        <v>8317.9433421635949</v>
      </c>
      <c r="DP16" s="77">
        <v>7669.5079730488487</v>
      </c>
      <c r="DQ16" s="78">
        <v>9356.9828832900239</v>
      </c>
      <c r="DR16" s="78">
        <v>9768.5983667409055</v>
      </c>
      <c r="DS16" s="10">
        <v>5762.1627620221952</v>
      </c>
      <c r="DT16" s="5">
        <v>7678.8944115374707</v>
      </c>
      <c r="DU16" s="5">
        <v>6710.5670157068062</v>
      </c>
      <c r="DV16" s="5">
        <v>3964.2619363395224</v>
      </c>
      <c r="DW16" s="5">
        <v>3057.4028614457829</v>
      </c>
      <c r="DX16" s="5">
        <v>3086.763372620127</v>
      </c>
      <c r="DY16" s="10">
        <v>6274.0194465944269</v>
      </c>
      <c r="DZ16" s="5">
        <v>8457.2846749589298</v>
      </c>
      <c r="EA16" s="5">
        <v>7850.1160663236133</v>
      </c>
      <c r="EB16" s="5">
        <v>4370.8052117263842</v>
      </c>
      <c r="EC16" s="5">
        <v>2970.907346128392</v>
      </c>
      <c r="ED16" s="5">
        <v>3034.13671875</v>
      </c>
      <c r="EE16" s="99">
        <v>6762</v>
      </c>
      <c r="EF16" s="77">
        <v>9136</v>
      </c>
      <c r="EG16" s="77">
        <v>7862</v>
      </c>
      <c r="EH16" s="77">
        <v>5023</v>
      </c>
      <c r="EI16" s="77">
        <v>3323</v>
      </c>
      <c r="EJ16" s="90">
        <v>3557</v>
      </c>
      <c r="EK16" s="77">
        <v>6656.8417739359202</v>
      </c>
      <c r="EL16" s="77">
        <v>8303.8590094836673</v>
      </c>
      <c r="EM16" s="77">
        <v>7802.8159371492702</v>
      </c>
      <c r="EN16" s="77">
        <v>4954.3160173160177</v>
      </c>
      <c r="EO16" s="77">
        <v>3810.0100697134003</v>
      </c>
      <c r="EP16" s="77">
        <v>3818.2831125827815</v>
      </c>
      <c r="EQ16" s="10">
        <v>7064.206569746043</v>
      </c>
      <c r="ER16" s="5">
        <v>8642.3084524810765</v>
      </c>
      <c r="ES16" s="5">
        <v>8284.4671452236325</v>
      </c>
      <c r="ET16" s="5">
        <v>5554.6449934980492</v>
      </c>
      <c r="EU16" s="5">
        <v>4173.934472934473</v>
      </c>
      <c r="EV16" s="5">
        <v>4609.6835908756439</v>
      </c>
      <c r="EW16" s="10">
        <v>7544.7976137476626</v>
      </c>
      <c r="EX16" s="5">
        <v>9381.348578756144</v>
      </c>
      <c r="EY16" s="5">
        <v>8374.2313843078464</v>
      </c>
      <c r="EZ16" s="5">
        <v>6027.7248743718592</v>
      </c>
      <c r="FA16" s="5">
        <v>4641.7134587554265</v>
      </c>
      <c r="FB16" s="5">
        <v>5118.8769816106533</v>
      </c>
      <c r="FC16" s="10">
        <v>8192.3466605251033</v>
      </c>
      <c r="FD16" s="5">
        <v>10185.08938424189</v>
      </c>
      <c r="FE16" s="5">
        <v>8961.9723360655735</v>
      </c>
      <c r="FF16" s="5">
        <v>6796.9558011049721</v>
      </c>
      <c r="FG16" s="5">
        <v>5142.7693463561236</v>
      </c>
      <c r="FH16" s="184">
        <v>5218.304532577904</v>
      </c>
      <c r="FI16" s="5">
        <v>8338.4148835745746</v>
      </c>
      <c r="FJ16" s="5">
        <v>10031.494174757281</v>
      </c>
      <c r="FK16" s="5">
        <v>9481.3516431924891</v>
      </c>
      <c r="FL16" s="5">
        <v>7116.0037593984962</v>
      </c>
      <c r="FM16" s="5">
        <v>5645.5200517464427</v>
      </c>
      <c r="FN16" s="5">
        <v>6009.131916996047</v>
      </c>
      <c r="FO16" s="10">
        <v>7709.8599284027723</v>
      </c>
      <c r="FP16" s="5">
        <v>10107.157795867251</v>
      </c>
      <c r="FQ16" s="5">
        <v>9024.4388786764703</v>
      </c>
      <c r="FR16" s="5">
        <v>6412.5851505711316</v>
      </c>
      <c r="FS16" s="5">
        <v>4755.7006726457403</v>
      </c>
      <c r="FT16" s="184">
        <v>5027.4755301794457</v>
      </c>
      <c r="FU16" s="99">
        <v>9276.3973935994727</v>
      </c>
      <c r="FV16" s="77">
        <v>10669.96960263688</v>
      </c>
      <c r="FW16" s="77">
        <v>10502.215686274511</v>
      </c>
      <c r="FX16" s="77">
        <v>8102.5537190082641</v>
      </c>
      <c r="FY16" s="77">
        <v>6676.0624540778836</v>
      </c>
      <c r="FZ16" s="77">
        <v>6812.822475570033</v>
      </c>
      <c r="GA16" s="99">
        <v>9804.8422636965679</v>
      </c>
      <c r="GB16" s="77">
        <v>11392.460440528634</v>
      </c>
      <c r="GC16" s="77">
        <v>11094.002589555459</v>
      </c>
      <c r="GD16" s="77">
        <v>8861.0931263858092</v>
      </c>
      <c r="GE16" s="77">
        <v>6815.3907068062827</v>
      </c>
      <c r="GF16" s="77">
        <v>6889.2046843177186</v>
      </c>
      <c r="GG16" s="10">
        <v>7467.7141826438792</v>
      </c>
      <c r="GH16" s="5">
        <v>7738.8371725755051</v>
      </c>
      <c r="GI16" s="77">
        <v>8182</v>
      </c>
      <c r="GJ16" s="77">
        <v>8946.2371130467727</v>
      </c>
      <c r="GK16" s="77">
        <v>9937.8041927492268</v>
      </c>
      <c r="GL16" s="77">
        <v>10555.891644361274</v>
      </c>
      <c r="GM16" s="77">
        <v>10472.035730796699</v>
      </c>
      <c r="GN16" s="77">
        <v>11610.66351284218</v>
      </c>
      <c r="GO16" s="77">
        <v>13656.39245887882</v>
      </c>
      <c r="GP16" s="78">
        <v>12552.310448046017</v>
      </c>
      <c r="GQ16" s="78">
        <v>13585.514480689788</v>
      </c>
      <c r="GR16" s="10">
        <v>7909.417899712289</v>
      </c>
      <c r="GS16" s="5">
        <v>4771.3241702104187</v>
      </c>
      <c r="GT16" s="5">
        <v>5739.6515660410832</v>
      </c>
      <c r="GU16" s="5">
        <v>8485.956645408367</v>
      </c>
      <c r="GV16" s="5">
        <v>9392.8157203021074</v>
      </c>
      <c r="GW16" s="5">
        <v>9363.4552091277619</v>
      </c>
      <c r="GX16" s="10">
        <v>7463.4416405236689</v>
      </c>
      <c r="GY16" s="5">
        <v>5280.1764121591659</v>
      </c>
      <c r="GZ16" s="5">
        <v>5887.3450207944825</v>
      </c>
      <c r="HA16" s="5">
        <v>9366.6558753917125</v>
      </c>
      <c r="HB16" s="5">
        <v>10766.553740989704</v>
      </c>
      <c r="HC16" s="5">
        <v>10703.324368368096</v>
      </c>
      <c r="HD16" s="99">
        <v>7829</v>
      </c>
      <c r="HE16" s="77">
        <v>5455</v>
      </c>
      <c r="HF16" s="77">
        <v>6729</v>
      </c>
      <c r="HG16" s="77">
        <v>9568</v>
      </c>
      <c r="HH16" s="77">
        <v>11268</v>
      </c>
      <c r="HI16" s="77">
        <v>11034</v>
      </c>
      <c r="HJ16" s="135">
        <v>8675.9058812276417</v>
      </c>
      <c r="HK16" s="136">
        <v>7028.8886456798955</v>
      </c>
      <c r="HL16" s="136">
        <v>7529.9317180142925</v>
      </c>
      <c r="HM16" s="136">
        <v>10378.431637847545</v>
      </c>
      <c r="HN16" s="136">
        <v>11522.737585450162</v>
      </c>
      <c r="HO16" s="137">
        <v>11514.464542580781</v>
      </c>
      <c r="HP16" s="99">
        <v>10022.667357566705</v>
      </c>
      <c r="HQ16" s="77">
        <v>8444.5654748316701</v>
      </c>
      <c r="HR16" s="77">
        <v>8802.4067820891141</v>
      </c>
      <c r="HS16" s="77">
        <v>11532.228933814698</v>
      </c>
      <c r="HT16" s="77">
        <v>12912.939454378273</v>
      </c>
      <c r="HU16" s="77">
        <v>12477.190336437103</v>
      </c>
      <c r="HV16" s="99">
        <v>10523.100364334496</v>
      </c>
      <c r="HW16" s="77">
        <v>8686.5493993260134</v>
      </c>
      <c r="HX16" s="77">
        <v>9693.666593774311</v>
      </c>
      <c r="HY16" s="77">
        <v>12040.173103710298</v>
      </c>
      <c r="HZ16" s="77">
        <v>13426.184519326731</v>
      </c>
      <c r="IA16" s="77">
        <v>12949.020996471503</v>
      </c>
      <c r="IB16" s="99">
        <v>11718.419595252873</v>
      </c>
      <c r="IC16" s="77">
        <v>9725.6768715360868</v>
      </c>
      <c r="ID16" s="77">
        <v>10948.793919712403</v>
      </c>
      <c r="IE16" s="77">
        <v>13113.810454673005</v>
      </c>
      <c r="IF16" s="77">
        <v>14767.996909421854</v>
      </c>
      <c r="IG16" s="90">
        <v>14692.461723200073</v>
      </c>
      <c r="IH16" s="77">
        <v>12917.611422121323</v>
      </c>
      <c r="II16" s="77">
        <v>11224.532130938616</v>
      </c>
      <c r="IJ16" s="77">
        <v>11774.674662503408</v>
      </c>
      <c r="IK16" s="77">
        <v>14140.022546297401</v>
      </c>
      <c r="IL16" s="77">
        <v>15610.506253949454</v>
      </c>
      <c r="IM16" s="77">
        <v>15246.89438869985</v>
      </c>
      <c r="IN16" s="99">
        <v>13617.508803113284</v>
      </c>
      <c r="IO16" s="77">
        <v>11220.210935648805</v>
      </c>
      <c r="IP16" s="77">
        <v>12302.929852839587</v>
      </c>
      <c r="IQ16" s="77">
        <v>14914.783580944924</v>
      </c>
      <c r="IR16" s="77">
        <v>16571.668058870317</v>
      </c>
      <c r="IS16" s="77">
        <v>16299.89320133661</v>
      </c>
      <c r="IT16" s="99">
        <v>12511.246739650403</v>
      </c>
      <c r="IU16" s="77">
        <v>11117.674530612996</v>
      </c>
      <c r="IV16" s="77">
        <v>11285.428446975366</v>
      </c>
      <c r="IW16" s="77">
        <v>13685.090414241611</v>
      </c>
      <c r="IX16" s="77">
        <v>15111.581679171992</v>
      </c>
      <c r="IY16" s="77">
        <v>14974.821657679844</v>
      </c>
      <c r="IZ16" s="99">
        <v>13265.875722798921</v>
      </c>
      <c r="JA16" s="77">
        <v>11678.257545966855</v>
      </c>
      <c r="JB16" s="77">
        <v>11976.71539694003</v>
      </c>
      <c r="JC16" s="77">
        <v>14209.62486010968</v>
      </c>
      <c r="JD16" s="77">
        <v>16255.327279689205</v>
      </c>
      <c r="JE16" s="77">
        <v>16181.513302177769</v>
      </c>
    </row>
    <row r="17" spans="1:265" x14ac:dyDescent="0.2">
      <c r="A17" s="15" t="s">
        <v>28</v>
      </c>
      <c r="B17" s="32">
        <v>14939</v>
      </c>
      <c r="C17" s="51">
        <v>14389</v>
      </c>
      <c r="D17" s="78">
        <v>13971</v>
      </c>
      <c r="E17" s="78">
        <v>13476</v>
      </c>
      <c r="F17" s="78">
        <v>13381</v>
      </c>
      <c r="G17" s="78">
        <v>13633</v>
      </c>
      <c r="H17" s="78">
        <v>13847</v>
      </c>
      <c r="I17" s="78">
        <v>13827</v>
      </c>
      <c r="J17" s="78">
        <v>14627</v>
      </c>
      <c r="K17" s="78">
        <v>15453</v>
      </c>
      <c r="L17" s="78">
        <v>16405</v>
      </c>
      <c r="M17" s="10">
        <v>7210</v>
      </c>
      <c r="N17" s="5">
        <v>6787</v>
      </c>
      <c r="O17" s="77">
        <v>6630</v>
      </c>
      <c r="P17" s="77">
        <v>6461</v>
      </c>
      <c r="Q17" s="77">
        <v>6706</v>
      </c>
      <c r="R17" s="77">
        <v>6668</v>
      </c>
      <c r="S17" s="77">
        <v>6871</v>
      </c>
      <c r="T17" s="77">
        <v>6720</v>
      </c>
      <c r="U17" s="78">
        <v>7179</v>
      </c>
      <c r="V17" s="78">
        <v>8016</v>
      </c>
      <c r="W17" s="78">
        <v>8126</v>
      </c>
      <c r="X17" s="12">
        <f t="shared" si="3"/>
        <v>6102</v>
      </c>
      <c r="Y17" s="5">
        <v>1518</v>
      </c>
      <c r="Z17" s="5">
        <v>1105</v>
      </c>
      <c r="AA17" s="5">
        <v>1065</v>
      </c>
      <c r="AB17" s="5">
        <v>1079</v>
      </c>
      <c r="AC17" s="5">
        <v>1335</v>
      </c>
      <c r="AD17" s="12">
        <f t="shared" si="4"/>
        <v>6260</v>
      </c>
      <c r="AE17" s="5">
        <v>1786</v>
      </c>
      <c r="AF17" s="5">
        <v>893</v>
      </c>
      <c r="AG17" s="5">
        <v>1013</v>
      </c>
      <c r="AH17" s="5">
        <v>1056</v>
      </c>
      <c r="AI17" s="5">
        <v>1512</v>
      </c>
      <c r="AJ17" s="99">
        <v>6708</v>
      </c>
      <c r="AK17" s="77">
        <v>1729</v>
      </c>
      <c r="AL17" s="77">
        <v>978</v>
      </c>
      <c r="AM17" s="77">
        <v>1262</v>
      </c>
      <c r="AN17" s="77">
        <v>1065</v>
      </c>
      <c r="AO17" s="77">
        <v>1674</v>
      </c>
      <c r="AP17" s="99">
        <v>6313</v>
      </c>
      <c r="AQ17" s="77">
        <v>1697</v>
      </c>
      <c r="AR17" s="77">
        <v>934</v>
      </c>
      <c r="AS17" s="77">
        <v>1094</v>
      </c>
      <c r="AT17" s="77">
        <v>1034</v>
      </c>
      <c r="AU17" s="90">
        <v>1554</v>
      </c>
      <c r="AV17" s="99">
        <v>6305</v>
      </c>
      <c r="AW17" s="77">
        <v>1767</v>
      </c>
      <c r="AX17" s="77">
        <v>822</v>
      </c>
      <c r="AY17" s="77">
        <v>1020</v>
      </c>
      <c r="AZ17" s="77">
        <v>1029</v>
      </c>
      <c r="BA17" s="77">
        <v>1667</v>
      </c>
      <c r="BB17" s="99">
        <v>6165</v>
      </c>
      <c r="BC17" s="77">
        <v>1659</v>
      </c>
      <c r="BD17" s="77">
        <v>814</v>
      </c>
      <c r="BE17" s="77">
        <v>1012</v>
      </c>
      <c r="BF17" s="77">
        <v>1006</v>
      </c>
      <c r="BG17" s="77">
        <v>1674</v>
      </c>
      <c r="BH17" s="99">
        <v>6678</v>
      </c>
      <c r="BI17" s="77">
        <v>1697</v>
      </c>
      <c r="BJ17" s="77">
        <v>883</v>
      </c>
      <c r="BK17" s="77">
        <v>1041</v>
      </c>
      <c r="BL17" s="77">
        <v>1104</v>
      </c>
      <c r="BM17" s="90">
        <v>1953</v>
      </c>
      <c r="BN17" s="77">
        <v>6711</v>
      </c>
      <c r="BO17" s="77">
        <v>1723</v>
      </c>
      <c r="BP17" s="77">
        <v>922</v>
      </c>
      <c r="BQ17" s="77">
        <v>1177</v>
      </c>
      <c r="BR17" s="77">
        <v>995</v>
      </c>
      <c r="BS17" s="90">
        <v>1894</v>
      </c>
      <c r="BT17" s="77">
        <v>6951</v>
      </c>
      <c r="BU17" s="77">
        <v>1924</v>
      </c>
      <c r="BV17" s="77">
        <v>889</v>
      </c>
      <c r="BW17" s="77">
        <v>1061</v>
      </c>
      <c r="BX17" s="77">
        <v>1011</v>
      </c>
      <c r="BY17" s="90">
        <v>2066</v>
      </c>
      <c r="BZ17" s="99">
        <v>7381</v>
      </c>
      <c r="CA17" s="77">
        <v>2121</v>
      </c>
      <c r="CB17" s="77">
        <v>1080</v>
      </c>
      <c r="CC17" s="77">
        <v>1053</v>
      </c>
      <c r="CD17" s="77">
        <v>1014</v>
      </c>
      <c r="CE17" s="77">
        <v>2113</v>
      </c>
      <c r="CF17" s="99">
        <v>7221</v>
      </c>
      <c r="CG17" s="77">
        <v>1923</v>
      </c>
      <c r="CH17" s="77">
        <v>1017</v>
      </c>
      <c r="CI17" s="77">
        <v>1089</v>
      </c>
      <c r="CJ17" s="77">
        <v>1049</v>
      </c>
      <c r="CK17" s="77">
        <v>2143</v>
      </c>
      <c r="CL17" s="10">
        <v>18784.692492533341</v>
      </c>
      <c r="CM17" s="5">
        <v>19160.812174949842</v>
      </c>
      <c r="CN17" s="77">
        <v>20471</v>
      </c>
      <c r="CO17" s="77">
        <v>20840.177622175237</v>
      </c>
      <c r="CP17" s="77">
        <v>21583.206328531956</v>
      </c>
      <c r="CQ17" s="77">
        <v>21973.532727843998</v>
      </c>
      <c r="CR17" s="77">
        <v>22571.800101606375</v>
      </c>
      <c r="CS17" s="77">
        <v>23198.482644128162</v>
      </c>
      <c r="CT17" s="77">
        <v>23941.732213766234</v>
      </c>
      <c r="CU17" s="78">
        <v>24455.804640852242</v>
      </c>
      <c r="CV17" s="78">
        <v>25207.179024444111</v>
      </c>
      <c r="CW17" s="10">
        <v>18615.701377997957</v>
      </c>
      <c r="CX17" s="5">
        <v>18955.59112996843</v>
      </c>
      <c r="CY17" s="77">
        <v>20144</v>
      </c>
      <c r="CZ17" s="77">
        <v>20569.093956009357</v>
      </c>
      <c r="DA17" s="77">
        <v>21259.765236621952</v>
      </c>
      <c r="DB17" s="77">
        <v>21721.71922818118</v>
      </c>
      <c r="DC17" s="77">
        <v>23090.259122768606</v>
      </c>
      <c r="DD17" s="77">
        <v>23666.028398962029</v>
      </c>
      <c r="DE17" s="77">
        <v>23666.600677748826</v>
      </c>
      <c r="DF17" s="78">
        <v>24167.718149506334</v>
      </c>
      <c r="DG17" s="78">
        <v>24833.507450956829</v>
      </c>
      <c r="DH17" s="10">
        <v>6232.9733703190013</v>
      </c>
      <c r="DI17" s="5">
        <v>6868.3247384706056</v>
      </c>
      <c r="DJ17" s="77">
        <v>7133</v>
      </c>
      <c r="DK17" s="77">
        <v>7063.614455966569</v>
      </c>
      <c r="DL17" s="77">
        <v>7268.7828810020874</v>
      </c>
      <c r="DM17" s="77">
        <v>7700.8872225554887</v>
      </c>
      <c r="DN17" s="77">
        <v>7835.2041915296177</v>
      </c>
      <c r="DO17" s="77">
        <v>7750.6982142857141</v>
      </c>
      <c r="DP17" s="77">
        <v>7927.9394066025907</v>
      </c>
      <c r="DQ17" s="78">
        <v>8180.4935129740516</v>
      </c>
      <c r="DR17" s="78">
        <v>8219.3947821806541</v>
      </c>
      <c r="DS17" s="10">
        <v>5755.9231399541131</v>
      </c>
      <c r="DT17" s="5">
        <v>9563.1989459815541</v>
      </c>
      <c r="DU17" s="5">
        <v>7882.5846153846151</v>
      </c>
      <c r="DV17" s="5">
        <v>5208.2892018779339</v>
      </c>
      <c r="DW17" s="5">
        <v>3160.8090824837814</v>
      </c>
      <c r="DX17" s="5">
        <v>2200.8314606741574</v>
      </c>
      <c r="DY17" s="10">
        <v>5827.0214057507983</v>
      </c>
      <c r="DZ17" s="5">
        <v>9589.7799552071665</v>
      </c>
      <c r="EA17" s="5">
        <v>8424.328107502799</v>
      </c>
      <c r="EB17" s="5">
        <v>5127.5271470878579</v>
      </c>
      <c r="EC17" s="5">
        <v>3147.494318181818</v>
      </c>
      <c r="ED17" s="5">
        <v>2188.4543650793653</v>
      </c>
      <c r="EE17" s="99">
        <v>5320</v>
      </c>
      <c r="EF17" s="77">
        <v>9864</v>
      </c>
      <c r="EG17" s="77">
        <v>8072</v>
      </c>
      <c r="EH17" s="77">
        <v>4883</v>
      </c>
      <c r="EI17" s="77">
        <v>2126</v>
      </c>
      <c r="EJ17" s="90">
        <v>1378</v>
      </c>
      <c r="EK17" s="77">
        <v>5604.2935213052433</v>
      </c>
      <c r="EL17" s="77">
        <v>10493.806128461993</v>
      </c>
      <c r="EM17" s="77">
        <v>7759.0203426124199</v>
      </c>
      <c r="EN17" s="77">
        <v>4526.1617915904935</v>
      </c>
      <c r="EO17" s="77">
        <v>2501.0889748549321</v>
      </c>
      <c r="EP17" s="77">
        <v>1793.5933075933076</v>
      </c>
      <c r="EQ17" s="10">
        <v>5322.3517842981764</v>
      </c>
      <c r="ER17" s="5">
        <v>9507.4102999434072</v>
      </c>
      <c r="ES17" s="5">
        <v>8470.2189781021898</v>
      </c>
      <c r="ET17" s="5">
        <v>5273.2294117647061</v>
      </c>
      <c r="EU17" s="5">
        <v>2194.8474246841593</v>
      </c>
      <c r="EV17" s="5">
        <v>1294.6142771445711</v>
      </c>
      <c r="EW17" s="10">
        <v>5827.8895377128956</v>
      </c>
      <c r="EX17" s="5">
        <v>10490.748040988547</v>
      </c>
      <c r="EY17" s="5">
        <v>9267.2592137592146</v>
      </c>
      <c r="EZ17" s="5">
        <v>6129.002964426877</v>
      </c>
      <c r="FA17" s="5">
        <v>2666.4880715705767</v>
      </c>
      <c r="FB17" s="5">
        <v>1252.210872162485</v>
      </c>
      <c r="FC17" s="10">
        <v>5686.3790056903263</v>
      </c>
      <c r="FD17" s="5">
        <v>10591.388332351207</v>
      </c>
      <c r="FE17" s="5">
        <v>9773.9343148357875</v>
      </c>
      <c r="FF17" s="5">
        <v>5934.7262247838617</v>
      </c>
      <c r="FG17" s="5">
        <v>2531.470108695652</v>
      </c>
      <c r="FH17" s="184">
        <v>1227.279057859703</v>
      </c>
      <c r="FI17" s="5">
        <v>5575.6295634033677</v>
      </c>
      <c r="FJ17" s="5">
        <v>10599.082994776552</v>
      </c>
      <c r="FK17" s="5">
        <v>8968.5184381778745</v>
      </c>
      <c r="FL17" s="5">
        <v>5270.4435004248089</v>
      </c>
      <c r="FM17" s="5">
        <v>2289</v>
      </c>
      <c r="FN17" s="5">
        <v>1270.3215417106653</v>
      </c>
      <c r="FO17" s="10">
        <v>6185.1624226729964</v>
      </c>
      <c r="FP17" s="5">
        <v>11358.681912681912</v>
      </c>
      <c r="FQ17" s="5">
        <v>10215.177727784027</v>
      </c>
      <c r="FR17" s="5">
        <v>6158.1828463713482</v>
      </c>
      <c r="FS17" s="5">
        <v>2424.3392680514344</v>
      </c>
      <c r="FT17" s="184">
        <v>1487.3320425943853</v>
      </c>
      <c r="FU17" s="99">
        <v>6638.9947161631217</v>
      </c>
      <c r="FV17" s="77">
        <v>12263.945308816596</v>
      </c>
      <c r="FW17" s="77">
        <v>9602.7166666666672</v>
      </c>
      <c r="FX17" s="77">
        <v>6304.439696106363</v>
      </c>
      <c r="FY17" s="77">
        <v>2744.7475345167654</v>
      </c>
      <c r="FZ17" s="77">
        <v>1513.4448651206815</v>
      </c>
      <c r="GA17" s="99">
        <v>6815.4124082537046</v>
      </c>
      <c r="GB17" s="77">
        <v>13060.404056162246</v>
      </c>
      <c r="GC17" s="77">
        <v>11182.754178957719</v>
      </c>
      <c r="GD17" s="77">
        <v>6352.3700642791555</v>
      </c>
      <c r="GE17" s="77">
        <v>2714.4404194470926</v>
      </c>
      <c r="GF17" s="77">
        <v>1381.6593560429305</v>
      </c>
      <c r="GG17" s="10">
        <v>12551.719122214339</v>
      </c>
      <c r="GH17" s="5">
        <v>12292.487436479238</v>
      </c>
      <c r="GI17" s="77">
        <v>13338</v>
      </c>
      <c r="GJ17" s="77">
        <v>13776.563166208667</v>
      </c>
      <c r="GK17" s="77">
        <v>14314.423447529869</v>
      </c>
      <c r="GL17" s="77">
        <v>14272.64550528851</v>
      </c>
      <c r="GM17" s="77">
        <v>14736.595910076758</v>
      </c>
      <c r="GN17" s="77">
        <v>15447.784429842448</v>
      </c>
      <c r="GO17" s="77">
        <v>16013.792807163643</v>
      </c>
      <c r="GP17" s="78">
        <v>16275.311127878191</v>
      </c>
      <c r="GQ17" s="78">
        <v>16987.784242263457</v>
      </c>
      <c r="GR17" s="10">
        <v>12976.005244182235</v>
      </c>
      <c r="GS17" s="5">
        <v>9052.502432016403</v>
      </c>
      <c r="GT17" s="5">
        <v>10733.116762613343</v>
      </c>
      <c r="GU17" s="5">
        <v>13407.412176120022</v>
      </c>
      <c r="GV17" s="5">
        <v>15454.892295514175</v>
      </c>
      <c r="GW17" s="5">
        <v>16414.869917323798</v>
      </c>
      <c r="GX17" s="10">
        <v>13128.569724217632</v>
      </c>
      <c r="GY17" s="5">
        <v>9365.8111747612638</v>
      </c>
      <c r="GZ17" s="5">
        <v>10531.263022465631</v>
      </c>
      <c r="HA17" s="5">
        <v>13828.063982880572</v>
      </c>
      <c r="HB17" s="5">
        <v>15808.096811786612</v>
      </c>
      <c r="HC17" s="5">
        <v>16767.136764889066</v>
      </c>
      <c r="HD17" s="99">
        <v>14824</v>
      </c>
      <c r="HE17" s="77">
        <v>10279</v>
      </c>
      <c r="HF17" s="77">
        <v>12072</v>
      </c>
      <c r="HG17" s="77">
        <v>15261</v>
      </c>
      <c r="HH17" s="77">
        <v>18017</v>
      </c>
      <c r="HI17" s="77">
        <v>18765</v>
      </c>
      <c r="HJ17" s="135">
        <v>14964.800434704113</v>
      </c>
      <c r="HK17" s="136">
        <v>10075.287827547365</v>
      </c>
      <c r="HL17" s="136">
        <v>12810.073613396937</v>
      </c>
      <c r="HM17" s="136">
        <v>16042.932164418864</v>
      </c>
      <c r="HN17" s="136">
        <v>18068.004981154427</v>
      </c>
      <c r="HO17" s="137">
        <v>18775.500648416051</v>
      </c>
      <c r="HP17" s="99">
        <v>15937.413452323775</v>
      </c>
      <c r="HQ17" s="77">
        <v>11752.354936678545</v>
      </c>
      <c r="HR17" s="77">
        <v>12789.546258519762</v>
      </c>
      <c r="HS17" s="77">
        <v>15986.535824857245</v>
      </c>
      <c r="HT17" s="77">
        <v>19064.917811937794</v>
      </c>
      <c r="HU17" s="77">
        <v>19965.150959477382</v>
      </c>
      <c r="HV17" s="99">
        <v>15893.829690468285</v>
      </c>
      <c r="HW17" s="77">
        <v>11230.971187192634</v>
      </c>
      <c r="HX17" s="77">
        <v>12454.460014421966</v>
      </c>
      <c r="HY17" s="77">
        <v>15592.716263754304</v>
      </c>
      <c r="HZ17" s="77">
        <v>19055.231156610604</v>
      </c>
      <c r="IA17" s="77">
        <v>20469.508356018694</v>
      </c>
      <c r="IB17" s="99">
        <v>17403.880117078279</v>
      </c>
      <c r="IC17" s="77">
        <v>12498.870790417399</v>
      </c>
      <c r="ID17" s="77">
        <v>13316.324807932819</v>
      </c>
      <c r="IE17" s="77">
        <v>17155.532897984744</v>
      </c>
      <c r="IF17" s="77">
        <v>20558.789014072954</v>
      </c>
      <c r="IG17" s="90">
        <v>21862.980064908905</v>
      </c>
      <c r="IH17" s="77">
        <v>18090.398835558663</v>
      </c>
      <c r="II17" s="77">
        <v>13066.945404185477</v>
      </c>
      <c r="IJ17" s="77">
        <v>14697.509960784155</v>
      </c>
      <c r="IK17" s="77">
        <v>18395.584898537221</v>
      </c>
      <c r="IL17" s="77">
        <v>21377.028398962029</v>
      </c>
      <c r="IM17" s="77">
        <v>22395.706857251364</v>
      </c>
      <c r="IN17" s="99">
        <v>17481.438255075831</v>
      </c>
      <c r="IO17" s="77">
        <v>12307.918765066914</v>
      </c>
      <c r="IP17" s="77">
        <v>13451.422949964799</v>
      </c>
      <c r="IQ17" s="77">
        <v>17508.417831377476</v>
      </c>
      <c r="IR17" s="77">
        <v>21242.261409697392</v>
      </c>
      <c r="IS17" s="77">
        <v>22179.26863515444</v>
      </c>
      <c r="IT17" s="99">
        <v>17528.723433343213</v>
      </c>
      <c r="IU17" s="77">
        <v>11903.772840689739</v>
      </c>
      <c r="IV17" s="77">
        <v>14565.001482839667</v>
      </c>
      <c r="IW17" s="77">
        <v>17863.278453399973</v>
      </c>
      <c r="IX17" s="77">
        <v>21422.970614989568</v>
      </c>
      <c r="IY17" s="77">
        <v>22654.273284385654</v>
      </c>
      <c r="IZ17" s="99">
        <v>18018.095042703124</v>
      </c>
      <c r="JA17" s="77">
        <v>11773.103394794583</v>
      </c>
      <c r="JB17" s="77">
        <v>13650.75327199911</v>
      </c>
      <c r="JC17" s="77">
        <v>18481.137386677674</v>
      </c>
      <c r="JD17" s="77">
        <v>22119.067031509738</v>
      </c>
      <c r="JE17" s="77">
        <v>23451.848094913898</v>
      </c>
    </row>
    <row r="18" spans="1:265" x14ac:dyDescent="0.2">
      <c r="A18" s="16" t="s">
        <v>29</v>
      </c>
      <c r="B18" s="33">
        <v>8756</v>
      </c>
      <c r="C18" s="52">
        <v>8910</v>
      </c>
      <c r="D18" s="79">
        <v>9759</v>
      </c>
      <c r="E18" s="79">
        <v>10590</v>
      </c>
      <c r="F18" s="79">
        <v>10538</v>
      </c>
      <c r="G18" s="79">
        <v>11095</v>
      </c>
      <c r="H18" s="79">
        <v>10991</v>
      </c>
      <c r="I18" s="79">
        <v>11634</v>
      </c>
      <c r="J18" s="79">
        <v>11911</v>
      </c>
      <c r="K18" s="79">
        <v>11570</v>
      </c>
      <c r="L18" s="79">
        <v>11273</v>
      </c>
      <c r="M18" s="22">
        <v>5539</v>
      </c>
      <c r="N18" s="20">
        <v>5412</v>
      </c>
      <c r="O18" s="88">
        <v>5648</v>
      </c>
      <c r="P18" s="88">
        <v>5929</v>
      </c>
      <c r="Q18" s="88">
        <v>6263</v>
      </c>
      <c r="R18" s="88">
        <v>6609</v>
      </c>
      <c r="S18" s="88">
        <v>6225</v>
      </c>
      <c r="T18" s="88">
        <v>6422</v>
      </c>
      <c r="U18" s="79">
        <v>6573</v>
      </c>
      <c r="V18" s="79">
        <v>6497</v>
      </c>
      <c r="W18" s="79">
        <v>6656</v>
      </c>
      <c r="X18" s="21">
        <f t="shared" si="3"/>
        <v>4188</v>
      </c>
      <c r="Y18" s="20">
        <v>2383</v>
      </c>
      <c r="Z18" s="20">
        <v>642</v>
      </c>
      <c r="AA18" s="20">
        <v>512</v>
      </c>
      <c r="AB18" s="20">
        <v>366</v>
      </c>
      <c r="AC18" s="20">
        <v>285</v>
      </c>
      <c r="AD18" s="21">
        <f t="shared" si="4"/>
        <v>3921</v>
      </c>
      <c r="AE18" s="20">
        <v>2257</v>
      </c>
      <c r="AF18" s="20">
        <v>613</v>
      </c>
      <c r="AG18" s="20">
        <v>397</v>
      </c>
      <c r="AH18" s="20">
        <v>339</v>
      </c>
      <c r="AI18" s="20">
        <v>315</v>
      </c>
      <c r="AJ18" s="100">
        <v>4518</v>
      </c>
      <c r="AK18" s="88">
        <v>2567</v>
      </c>
      <c r="AL18" s="88">
        <v>714</v>
      </c>
      <c r="AM18" s="88">
        <v>463</v>
      </c>
      <c r="AN18" s="88">
        <v>414</v>
      </c>
      <c r="AO18" s="88">
        <v>360</v>
      </c>
      <c r="AP18" s="100">
        <v>4713</v>
      </c>
      <c r="AQ18" s="88">
        <v>2609</v>
      </c>
      <c r="AR18" s="88">
        <v>726</v>
      </c>
      <c r="AS18" s="88">
        <v>535</v>
      </c>
      <c r="AT18" s="88">
        <v>449</v>
      </c>
      <c r="AU18" s="119">
        <v>394</v>
      </c>
      <c r="AV18" s="100">
        <v>4899</v>
      </c>
      <c r="AW18" s="88">
        <v>2693</v>
      </c>
      <c r="AX18" s="88">
        <v>769</v>
      </c>
      <c r="AY18" s="88">
        <v>519</v>
      </c>
      <c r="AZ18" s="88">
        <v>474</v>
      </c>
      <c r="BA18" s="88">
        <v>444</v>
      </c>
      <c r="BB18" s="100">
        <v>5185</v>
      </c>
      <c r="BC18" s="88">
        <v>3177</v>
      </c>
      <c r="BD18" s="88">
        <v>756</v>
      </c>
      <c r="BE18" s="88">
        <v>453</v>
      </c>
      <c r="BF18" s="88">
        <v>420</v>
      </c>
      <c r="BG18" s="88">
        <v>379</v>
      </c>
      <c r="BH18" s="100">
        <v>4841</v>
      </c>
      <c r="BI18" s="88">
        <v>2588</v>
      </c>
      <c r="BJ18" s="88">
        <v>770</v>
      </c>
      <c r="BK18" s="88">
        <v>526</v>
      </c>
      <c r="BL18" s="88">
        <v>470</v>
      </c>
      <c r="BM18" s="119">
        <v>487</v>
      </c>
      <c r="BN18" s="88">
        <v>5112</v>
      </c>
      <c r="BO18" s="88">
        <v>2638</v>
      </c>
      <c r="BP18" s="88">
        <v>797</v>
      </c>
      <c r="BQ18" s="88">
        <v>580</v>
      </c>
      <c r="BR18" s="88">
        <v>504</v>
      </c>
      <c r="BS18" s="119">
        <v>593</v>
      </c>
      <c r="BT18" s="88">
        <v>5115</v>
      </c>
      <c r="BU18" s="88">
        <v>2606</v>
      </c>
      <c r="BV18" s="88">
        <v>866</v>
      </c>
      <c r="BW18" s="88">
        <v>568</v>
      </c>
      <c r="BX18" s="88">
        <v>497</v>
      </c>
      <c r="BY18" s="119">
        <v>578</v>
      </c>
      <c r="BZ18" s="100">
        <v>5031</v>
      </c>
      <c r="CA18" s="88">
        <v>2594</v>
      </c>
      <c r="CB18" s="88">
        <v>831</v>
      </c>
      <c r="CC18" s="88">
        <v>596</v>
      </c>
      <c r="CD18" s="88">
        <v>457</v>
      </c>
      <c r="CE18" s="88">
        <v>553</v>
      </c>
      <c r="CF18" s="100">
        <v>4987</v>
      </c>
      <c r="CG18" s="88">
        <v>2404</v>
      </c>
      <c r="CH18" s="88">
        <v>919</v>
      </c>
      <c r="CI18" s="88">
        <v>631</v>
      </c>
      <c r="CJ18" s="88">
        <v>460</v>
      </c>
      <c r="CK18" s="88">
        <v>573</v>
      </c>
      <c r="CL18" s="22">
        <v>16155.491884001491</v>
      </c>
      <c r="CM18" s="20">
        <v>16897.945365750609</v>
      </c>
      <c r="CN18" s="88">
        <v>18185</v>
      </c>
      <c r="CO18" s="88">
        <v>18826.030117619095</v>
      </c>
      <c r="CP18" s="88">
        <v>19888.121029568138</v>
      </c>
      <c r="CQ18" s="88">
        <v>20776.489090785024</v>
      </c>
      <c r="CR18" s="88">
        <v>21272.375698071675</v>
      </c>
      <c r="CS18" s="88">
        <v>21919.824176086167</v>
      </c>
      <c r="CT18" s="88">
        <v>22398.625025214023</v>
      </c>
      <c r="CU18" s="79">
        <v>23300.292282291601</v>
      </c>
      <c r="CV18" s="79">
        <v>23861.260898694196</v>
      </c>
      <c r="CW18" s="22">
        <v>16023.444027231919</v>
      </c>
      <c r="CX18" s="20">
        <v>16693.69554600725</v>
      </c>
      <c r="CY18" s="88">
        <v>18019</v>
      </c>
      <c r="CZ18" s="88">
        <v>18779.40055494391</v>
      </c>
      <c r="DA18" s="88">
        <v>19707.667592669761</v>
      </c>
      <c r="DB18" s="88">
        <v>20598.698746383798</v>
      </c>
      <c r="DC18" s="88">
        <v>20894.413874612488</v>
      </c>
      <c r="DD18" s="88">
        <v>21541.936348788131</v>
      </c>
      <c r="DE18" s="88">
        <v>22234.428718670577</v>
      </c>
      <c r="DF18" s="79">
        <v>23058.5806560727</v>
      </c>
      <c r="DG18" s="79">
        <v>23762.503579519518</v>
      </c>
      <c r="DH18" s="22">
        <v>5552.3896010110129</v>
      </c>
      <c r="DI18" s="20">
        <v>5987.1374722838136</v>
      </c>
      <c r="DJ18" s="88">
        <v>6411</v>
      </c>
      <c r="DK18" s="88">
        <v>6239.8731657952439</v>
      </c>
      <c r="DL18" s="88">
        <v>6510.1697269679071</v>
      </c>
      <c r="DM18" s="88">
        <v>7506.5306400363143</v>
      </c>
      <c r="DN18" s="88">
        <v>7850.8327710843378</v>
      </c>
      <c r="DO18" s="88">
        <v>7993.1476175646212</v>
      </c>
      <c r="DP18" s="88">
        <v>8101.1570059333635</v>
      </c>
      <c r="DQ18" s="79">
        <v>8733.1806987840537</v>
      </c>
      <c r="DR18" s="79">
        <v>9111.0727163461543</v>
      </c>
      <c r="DS18" s="22">
        <v>4780.202005730659</v>
      </c>
      <c r="DT18" s="20">
        <v>6085.8757868233315</v>
      </c>
      <c r="DU18" s="20">
        <v>4520.8068535825541</v>
      </c>
      <c r="DV18" s="20">
        <v>2828.646484375</v>
      </c>
      <c r="DW18" s="20">
        <v>1778.7431693989072</v>
      </c>
      <c r="DX18" s="20">
        <v>1807.7157894736843</v>
      </c>
      <c r="DY18" s="22">
        <v>5744.5789339454222</v>
      </c>
      <c r="DZ18" s="20">
        <v>6959.1953921134245</v>
      </c>
      <c r="EA18" s="20">
        <v>5778.9086460032622</v>
      </c>
      <c r="EB18" s="20">
        <v>3741.6851385390428</v>
      </c>
      <c r="EC18" s="20">
        <v>2936.8702064896756</v>
      </c>
      <c r="ED18" s="20">
        <v>2520.8603174603177</v>
      </c>
      <c r="EE18" s="100">
        <v>5978</v>
      </c>
      <c r="EF18" s="88">
        <v>7482</v>
      </c>
      <c r="EG18" s="88">
        <v>6730</v>
      </c>
      <c r="EH18" s="88">
        <v>3510</v>
      </c>
      <c r="EI18" s="88">
        <v>1929</v>
      </c>
      <c r="EJ18" s="119">
        <v>1597</v>
      </c>
      <c r="EK18" s="88">
        <v>5727.7536600891153</v>
      </c>
      <c r="EL18" s="88">
        <v>7321.5619011115368</v>
      </c>
      <c r="EM18" s="88">
        <v>6047.1446280991731</v>
      </c>
      <c r="EN18" s="88">
        <v>3336.7308411214954</v>
      </c>
      <c r="EO18" s="88">
        <v>2205.3273942093542</v>
      </c>
      <c r="EP18" s="88">
        <v>1846.1370558375634</v>
      </c>
      <c r="EQ18" s="22">
        <v>6053.5311288017965</v>
      </c>
      <c r="ER18" s="20">
        <v>7394.7159301893798</v>
      </c>
      <c r="ES18" s="20">
        <v>6636.0910273081927</v>
      </c>
      <c r="ET18" s="20">
        <v>3840.7803468208094</v>
      </c>
      <c r="EU18" s="20">
        <v>2918.6434599156119</v>
      </c>
      <c r="EV18" s="20">
        <v>2843.0698198198197</v>
      </c>
      <c r="EW18" s="22">
        <v>6667.294889103182</v>
      </c>
      <c r="EX18" s="20">
        <v>7801.814604973245</v>
      </c>
      <c r="EY18" s="20">
        <v>6650.6362433862432</v>
      </c>
      <c r="EZ18" s="20">
        <v>4643.0838852097131</v>
      </c>
      <c r="FA18" s="20">
        <v>3683.3166666666666</v>
      </c>
      <c r="FB18" s="20">
        <v>2916.5382585751977</v>
      </c>
      <c r="FC18" s="22">
        <v>7324.4536252840326</v>
      </c>
      <c r="FD18" s="20">
        <v>8498.1773570324567</v>
      </c>
      <c r="FE18" s="20">
        <v>8624.8727272727265</v>
      </c>
      <c r="FF18" s="20">
        <v>5415.7053231939162</v>
      </c>
      <c r="FG18" s="20">
        <v>4321.5170212765961</v>
      </c>
      <c r="FH18" s="185">
        <v>3990.7002053388092</v>
      </c>
      <c r="FI18" s="20">
        <v>7710.79303599374</v>
      </c>
      <c r="FJ18" s="20">
        <v>9139.92873388931</v>
      </c>
      <c r="FK18" s="20">
        <v>8754.7365119196984</v>
      </c>
      <c r="FL18" s="20">
        <v>5420.8017241379312</v>
      </c>
      <c r="FM18" s="20">
        <v>4814.041666666667</v>
      </c>
      <c r="FN18" s="20">
        <v>4651.8971332209103</v>
      </c>
      <c r="FO18" s="22">
        <v>7565.1024437927663</v>
      </c>
      <c r="FP18" s="20">
        <v>8782.0725249424413</v>
      </c>
      <c r="FQ18" s="20">
        <v>8984.8833718244805</v>
      </c>
      <c r="FR18" s="20">
        <v>6077.0264084507044</v>
      </c>
      <c r="FS18" s="20">
        <v>4523.4446680080482</v>
      </c>
      <c r="FT18" s="185">
        <v>4028.7301038062283</v>
      </c>
      <c r="FU18" s="100">
        <v>8327.8896839594508</v>
      </c>
      <c r="FV18" s="88">
        <v>9924.5215882806478</v>
      </c>
      <c r="FW18" s="88">
        <v>9913.7400722021666</v>
      </c>
      <c r="FX18" s="88">
        <v>6040.8791946308729</v>
      </c>
      <c r="FY18" s="88">
        <v>4543.0218818380745</v>
      </c>
      <c r="FZ18" s="88">
        <v>4048.0307414104882</v>
      </c>
      <c r="GA18" s="100">
        <v>8799.8574293162219</v>
      </c>
      <c r="GB18" s="88">
        <v>10465.958402662229</v>
      </c>
      <c r="GC18" s="88">
        <v>10133.144722524483</v>
      </c>
      <c r="GD18" s="88">
        <v>6365.9524564183839</v>
      </c>
      <c r="GE18" s="88">
        <v>5710.173913043478</v>
      </c>
      <c r="GF18" s="88">
        <v>4832.0575916230364</v>
      </c>
      <c r="GG18" s="22">
        <v>10603.102282990478</v>
      </c>
      <c r="GH18" s="20">
        <v>10910.807893466796</v>
      </c>
      <c r="GI18" s="88">
        <v>11774</v>
      </c>
      <c r="GJ18" s="88">
        <v>12586.15695182385</v>
      </c>
      <c r="GK18" s="88">
        <v>13377.951302600231</v>
      </c>
      <c r="GL18" s="88">
        <v>13269.958450748709</v>
      </c>
      <c r="GM18" s="88">
        <v>13421.542926987338</v>
      </c>
      <c r="GN18" s="88">
        <v>13926.676558521547</v>
      </c>
      <c r="GO18" s="88">
        <v>14297.468019280659</v>
      </c>
      <c r="GP18" s="79">
        <v>14567.111583507547</v>
      </c>
      <c r="GQ18" s="79">
        <v>14750.188182348042</v>
      </c>
      <c r="GR18" s="22">
        <v>11436.097659980898</v>
      </c>
      <c r="GS18" s="20">
        <v>9937.5682404085874</v>
      </c>
      <c r="GT18" s="20">
        <v>11502.637173649364</v>
      </c>
      <c r="GU18" s="20">
        <v>13194.797542856919</v>
      </c>
      <c r="GV18" s="20">
        <v>14244.700857833011</v>
      </c>
      <c r="GW18" s="20">
        <v>14215.728237758234</v>
      </c>
      <c r="GX18" s="22">
        <v>10949.116612061827</v>
      </c>
      <c r="GY18" s="20">
        <v>9734.500153893825</v>
      </c>
      <c r="GZ18" s="20">
        <v>10914.786900003986</v>
      </c>
      <c r="HA18" s="20">
        <v>12952.010407468206</v>
      </c>
      <c r="HB18" s="20">
        <v>13756.825339517574</v>
      </c>
      <c r="HC18" s="20">
        <v>14172.835228546932</v>
      </c>
      <c r="HD18" s="100">
        <v>12041</v>
      </c>
      <c r="HE18" s="88">
        <v>10537</v>
      </c>
      <c r="HF18" s="88">
        <v>11290</v>
      </c>
      <c r="HG18" s="88">
        <v>14510</v>
      </c>
      <c r="HH18" s="88">
        <v>16091</v>
      </c>
      <c r="HI18" s="88">
        <v>16422</v>
      </c>
      <c r="HJ18" s="138">
        <v>13051.646894854795</v>
      </c>
      <c r="HK18" s="139">
        <v>11457.838653832372</v>
      </c>
      <c r="HL18" s="139">
        <v>12732.255926844737</v>
      </c>
      <c r="HM18" s="139">
        <v>15442.669713822415</v>
      </c>
      <c r="HN18" s="139">
        <v>16574.073160734555</v>
      </c>
      <c r="HO18" s="140">
        <v>16933.263499106346</v>
      </c>
      <c r="HP18" s="100">
        <v>13654.136463867964</v>
      </c>
      <c r="HQ18" s="88">
        <v>12312.95166248038</v>
      </c>
      <c r="HR18" s="88">
        <v>13071.576565361567</v>
      </c>
      <c r="HS18" s="88">
        <v>15866.887245848951</v>
      </c>
      <c r="HT18" s="88">
        <v>16789.024132754148</v>
      </c>
      <c r="HU18" s="88">
        <v>16864.597772849942</v>
      </c>
      <c r="HV18" s="100">
        <v>13931.403857280617</v>
      </c>
      <c r="HW18" s="88">
        <v>12796.884141410552</v>
      </c>
      <c r="HX18" s="88">
        <v>13948.062502997554</v>
      </c>
      <c r="HY18" s="88">
        <v>15955.614861174085</v>
      </c>
      <c r="HZ18" s="88">
        <v>16915.382079717132</v>
      </c>
      <c r="IA18" s="88">
        <v>17682.1604878086</v>
      </c>
      <c r="IB18" s="100">
        <v>13569.960249328455</v>
      </c>
      <c r="IC18" s="88">
        <v>12396.236517580031</v>
      </c>
      <c r="ID18" s="88">
        <v>12269.541147339762</v>
      </c>
      <c r="IE18" s="88">
        <v>15478.708551418571</v>
      </c>
      <c r="IF18" s="88">
        <v>16572.896853335893</v>
      </c>
      <c r="IG18" s="119">
        <v>16903.713669273679</v>
      </c>
      <c r="IH18" s="88">
        <v>13831.143312794391</v>
      </c>
      <c r="II18" s="88">
        <v>12402.007614898821</v>
      </c>
      <c r="IJ18" s="88">
        <v>12787.199836868433</v>
      </c>
      <c r="IK18" s="88">
        <v>16121.1346246502</v>
      </c>
      <c r="IL18" s="88">
        <v>16727.894682121463</v>
      </c>
      <c r="IM18" s="88">
        <v>16890.03921556722</v>
      </c>
      <c r="IN18" s="100">
        <v>14669.326274877811</v>
      </c>
      <c r="IO18" s="88">
        <v>13452.356193728136</v>
      </c>
      <c r="IP18" s="88">
        <v>13249.545346846096</v>
      </c>
      <c r="IQ18" s="88">
        <v>16157.402310219873</v>
      </c>
      <c r="IR18" s="88">
        <v>17710.98405066253</v>
      </c>
      <c r="IS18" s="88">
        <v>18205.698614864348</v>
      </c>
      <c r="IT18" s="100">
        <v>14730.690972113249</v>
      </c>
      <c r="IU18" s="88">
        <v>13134.059067792052</v>
      </c>
      <c r="IV18" s="88">
        <v>13144.840583870533</v>
      </c>
      <c r="IW18" s="88">
        <v>17017.701461441826</v>
      </c>
      <c r="IX18" s="88">
        <v>18515.558774234625</v>
      </c>
      <c r="IY18" s="88">
        <v>19010.54991466221</v>
      </c>
      <c r="IZ18" s="100">
        <v>14962.646150203296</v>
      </c>
      <c r="JA18" s="88">
        <v>13296.545176857289</v>
      </c>
      <c r="JB18" s="88">
        <v>13629.358856995035</v>
      </c>
      <c r="JC18" s="88">
        <v>17396.551123101133</v>
      </c>
      <c r="JD18" s="88">
        <v>18052.329666476042</v>
      </c>
      <c r="JE18" s="88">
        <v>18930.445987896481</v>
      </c>
    </row>
    <row r="19" spans="1:265" x14ac:dyDescent="0.2">
      <c r="A19" s="16" t="s">
        <v>30</v>
      </c>
      <c r="B19" s="33">
        <v>31588</v>
      </c>
      <c r="C19" s="52">
        <v>31779</v>
      </c>
      <c r="D19" s="79">
        <v>31224</v>
      </c>
      <c r="E19" s="79">
        <v>31103</v>
      </c>
      <c r="F19" s="79">
        <v>31499</v>
      </c>
      <c r="G19" s="79">
        <v>30712</v>
      </c>
      <c r="H19" s="79">
        <v>31275</v>
      </c>
      <c r="I19" s="79">
        <v>32145</v>
      </c>
      <c r="J19" s="79">
        <v>33014</v>
      </c>
      <c r="K19" s="79">
        <v>34151</v>
      </c>
      <c r="L19" s="79">
        <v>35053</v>
      </c>
      <c r="M19" s="22">
        <v>15149</v>
      </c>
      <c r="N19" s="20">
        <v>16224</v>
      </c>
      <c r="O19" s="88">
        <v>16726</v>
      </c>
      <c r="P19" s="88">
        <v>15717</v>
      </c>
      <c r="Q19" s="88">
        <v>16120</v>
      </c>
      <c r="R19" s="88">
        <v>15682</v>
      </c>
      <c r="S19" s="88">
        <v>15758</v>
      </c>
      <c r="T19" s="88">
        <v>15953</v>
      </c>
      <c r="U19" s="79">
        <v>16972</v>
      </c>
      <c r="V19" s="79">
        <v>17870</v>
      </c>
      <c r="W19" s="79">
        <v>18209</v>
      </c>
      <c r="X19" s="21">
        <f t="shared" si="3"/>
        <v>15618</v>
      </c>
      <c r="Y19" s="20">
        <v>4522</v>
      </c>
      <c r="Z19" s="20">
        <v>3093</v>
      </c>
      <c r="AA19" s="20">
        <v>2973</v>
      </c>
      <c r="AB19" s="20">
        <v>2824</v>
      </c>
      <c r="AC19" s="20">
        <v>2206</v>
      </c>
      <c r="AD19" s="21">
        <f t="shared" si="4"/>
        <v>17354</v>
      </c>
      <c r="AE19" s="20">
        <v>5665</v>
      </c>
      <c r="AF19" s="20">
        <v>3044</v>
      </c>
      <c r="AG19" s="20">
        <v>3347</v>
      </c>
      <c r="AH19" s="20">
        <v>2901</v>
      </c>
      <c r="AI19" s="20">
        <v>2397</v>
      </c>
      <c r="AJ19" s="100">
        <v>17834</v>
      </c>
      <c r="AK19" s="88">
        <v>5776</v>
      </c>
      <c r="AL19" s="88">
        <v>3231</v>
      </c>
      <c r="AM19" s="88">
        <v>3506</v>
      </c>
      <c r="AN19" s="88">
        <v>2929</v>
      </c>
      <c r="AO19" s="88">
        <v>2392</v>
      </c>
      <c r="AP19" s="100">
        <v>17854</v>
      </c>
      <c r="AQ19" s="88">
        <v>5826</v>
      </c>
      <c r="AR19" s="88">
        <v>3058</v>
      </c>
      <c r="AS19" s="88">
        <v>3370</v>
      </c>
      <c r="AT19" s="88">
        <v>3000</v>
      </c>
      <c r="AU19" s="119">
        <v>2600</v>
      </c>
      <c r="AV19" s="100">
        <v>17820</v>
      </c>
      <c r="AW19" s="88">
        <v>5785</v>
      </c>
      <c r="AX19" s="88">
        <v>3136</v>
      </c>
      <c r="AY19" s="88">
        <v>3231</v>
      </c>
      <c r="AZ19" s="88">
        <v>2993</v>
      </c>
      <c r="BA19" s="88">
        <v>2675</v>
      </c>
      <c r="BB19" s="100">
        <v>17689</v>
      </c>
      <c r="BC19" s="88">
        <v>5534</v>
      </c>
      <c r="BD19" s="88">
        <v>2983</v>
      </c>
      <c r="BE19" s="88">
        <v>3254</v>
      </c>
      <c r="BF19" s="88">
        <v>3041</v>
      </c>
      <c r="BG19" s="88">
        <v>2877</v>
      </c>
      <c r="BH19" s="100">
        <v>18075</v>
      </c>
      <c r="BI19" s="88">
        <v>5456</v>
      </c>
      <c r="BJ19" s="88">
        <v>3137</v>
      </c>
      <c r="BK19" s="88">
        <v>3235</v>
      </c>
      <c r="BL19" s="88">
        <v>3133</v>
      </c>
      <c r="BM19" s="119">
        <v>3114</v>
      </c>
      <c r="BN19" s="88">
        <v>18263</v>
      </c>
      <c r="BO19" s="88">
        <v>5825</v>
      </c>
      <c r="BP19" s="88">
        <v>3179</v>
      </c>
      <c r="BQ19" s="88">
        <v>3057</v>
      </c>
      <c r="BR19" s="88">
        <v>2986</v>
      </c>
      <c r="BS19" s="119">
        <v>3216</v>
      </c>
      <c r="BT19" s="88">
        <v>18963</v>
      </c>
      <c r="BU19" s="88">
        <v>5866</v>
      </c>
      <c r="BV19" s="88">
        <v>3318</v>
      </c>
      <c r="BW19" s="88">
        <v>3230</v>
      </c>
      <c r="BX19" s="88">
        <v>3105</v>
      </c>
      <c r="BY19" s="119">
        <v>3444</v>
      </c>
      <c r="BZ19" s="100">
        <v>20370</v>
      </c>
      <c r="CA19" s="88">
        <v>6512</v>
      </c>
      <c r="CB19" s="88">
        <v>3483</v>
      </c>
      <c r="CC19" s="88">
        <v>3269</v>
      </c>
      <c r="CD19" s="88">
        <v>3289</v>
      </c>
      <c r="CE19" s="88">
        <v>3817</v>
      </c>
      <c r="CF19" s="100">
        <v>19914</v>
      </c>
      <c r="CG19" s="88">
        <v>6037</v>
      </c>
      <c r="CH19" s="88">
        <v>3580</v>
      </c>
      <c r="CI19" s="88">
        <v>3404</v>
      </c>
      <c r="CJ19" s="88">
        <v>3127</v>
      </c>
      <c r="CK19" s="88">
        <v>3766</v>
      </c>
      <c r="CL19" s="22">
        <v>14366.949834745239</v>
      </c>
      <c r="CM19" s="20">
        <v>15049.666868281814</v>
      </c>
      <c r="CN19" s="88">
        <v>16156</v>
      </c>
      <c r="CO19" s="88">
        <v>17217.391535682891</v>
      </c>
      <c r="CP19" s="88">
        <v>18165.157095431321</v>
      </c>
      <c r="CQ19" s="88">
        <v>19379.091019004958</v>
      </c>
      <c r="CR19" s="88">
        <v>19595.502684663268</v>
      </c>
      <c r="CS19" s="88">
        <v>19867.824721909154</v>
      </c>
      <c r="CT19" s="88">
        <v>20733.037009438303</v>
      </c>
      <c r="CU19" s="79">
        <v>21210.121410272819</v>
      </c>
      <c r="CV19" s="79">
        <v>20867.836127174531</v>
      </c>
      <c r="CW19" s="22">
        <v>14430.322512485594</v>
      </c>
      <c r="CX19" s="20">
        <v>15065.215627521033</v>
      </c>
      <c r="CY19" s="88">
        <v>16122</v>
      </c>
      <c r="CZ19" s="88">
        <v>17227.284754116725</v>
      </c>
      <c r="DA19" s="88">
        <v>18170.84298540965</v>
      </c>
      <c r="DB19" s="88">
        <v>19382.689354966362</v>
      </c>
      <c r="DC19" s="88">
        <v>19678.529820471933</v>
      </c>
      <c r="DD19" s="88">
        <v>19985.22133984985</v>
      </c>
      <c r="DE19" s="88">
        <v>20743.960304866134</v>
      </c>
      <c r="DF19" s="79">
        <v>21204.31974158822</v>
      </c>
      <c r="DG19" s="79">
        <v>20850.405350715206</v>
      </c>
      <c r="DH19" s="22">
        <v>7228.7198494950162</v>
      </c>
      <c r="DI19" s="20">
        <v>7665.7358234714002</v>
      </c>
      <c r="DJ19" s="88">
        <v>7834</v>
      </c>
      <c r="DK19" s="88">
        <v>7468.7900998918367</v>
      </c>
      <c r="DL19" s="88">
        <v>7828.7843672456574</v>
      </c>
      <c r="DM19" s="88">
        <v>8193.7007397015695</v>
      </c>
      <c r="DN19" s="88">
        <v>8486.6015991877139</v>
      </c>
      <c r="DO19" s="88">
        <v>8418.2844606030212</v>
      </c>
      <c r="DP19" s="88">
        <v>8409.824063162856</v>
      </c>
      <c r="DQ19" s="79">
        <v>8735.592557358701</v>
      </c>
      <c r="DR19" s="79">
        <v>8510.0406392443292</v>
      </c>
      <c r="DS19" s="22">
        <v>6060.0925854782945</v>
      </c>
      <c r="DT19" s="20">
        <v>10396.020566121186</v>
      </c>
      <c r="DU19" s="20">
        <v>9089.3575816359516</v>
      </c>
      <c r="DV19" s="20">
        <v>5198.343087790111</v>
      </c>
      <c r="DW19" s="20">
        <v>1204.076133144476</v>
      </c>
      <c r="DX19" s="20">
        <v>302.51722574796008</v>
      </c>
      <c r="DY19" s="22">
        <v>6430.8173331796706</v>
      </c>
      <c r="DZ19" s="20">
        <v>10631.65172109444</v>
      </c>
      <c r="EA19" s="20">
        <v>9324.832457293036</v>
      </c>
      <c r="EB19" s="20">
        <v>5475.3976695548254</v>
      </c>
      <c r="EC19" s="20">
        <v>1366.1161668390209</v>
      </c>
      <c r="ED19" s="20">
        <v>291.21735502711721</v>
      </c>
      <c r="EE19" s="100">
        <v>6788</v>
      </c>
      <c r="EF19" s="88">
        <v>10458</v>
      </c>
      <c r="EG19" s="88">
        <v>9632</v>
      </c>
      <c r="EH19" s="88">
        <v>6476</v>
      </c>
      <c r="EI19" s="88">
        <v>1887</v>
      </c>
      <c r="EJ19" s="119">
        <v>546</v>
      </c>
      <c r="EK19" s="88">
        <v>6075.3755460961129</v>
      </c>
      <c r="EL19" s="88">
        <v>9671.7342945417095</v>
      </c>
      <c r="EM19" s="88">
        <v>9006.5003270111192</v>
      </c>
      <c r="EN19" s="88">
        <v>5590.6872403560828</v>
      </c>
      <c r="EO19" s="88">
        <v>1444.4833333333333</v>
      </c>
      <c r="EP19" s="88">
        <v>540.87961538461536</v>
      </c>
      <c r="EQ19" s="22">
        <v>6488.8961840628508</v>
      </c>
      <c r="ER19" s="20">
        <v>10214.953500432151</v>
      </c>
      <c r="ES19" s="20">
        <v>9449.6508290816328</v>
      </c>
      <c r="ET19" s="20">
        <v>6055.1111111111113</v>
      </c>
      <c r="EU19" s="20">
        <v>1906.8626795856999</v>
      </c>
      <c r="EV19" s="20">
        <v>610.54766355140191</v>
      </c>
      <c r="EW19" s="22">
        <v>6649.4350161117081</v>
      </c>
      <c r="EX19" s="20">
        <v>10855.977231658837</v>
      </c>
      <c r="EY19" s="20">
        <v>9634.1877304726786</v>
      </c>
      <c r="EZ19" s="20">
        <v>6254.6044867854944</v>
      </c>
      <c r="FA19" s="20">
        <v>2073.3814534692538</v>
      </c>
      <c r="FB19" s="20">
        <v>746.77094195342374</v>
      </c>
      <c r="FC19" s="22">
        <v>6805.3182295988936</v>
      </c>
      <c r="FD19" s="20">
        <v>11319.723240469208</v>
      </c>
      <c r="FE19" s="20">
        <v>10156.254701944534</v>
      </c>
      <c r="FF19" s="20">
        <v>6221.5987635239571</v>
      </c>
      <c r="FG19" s="20">
        <v>2247.2403447175229</v>
      </c>
      <c r="FH19" s="185">
        <v>712.28965960179835</v>
      </c>
      <c r="FI19" s="20">
        <v>6729.1751081421453</v>
      </c>
      <c r="FJ19" s="20">
        <v>10997.522060085837</v>
      </c>
      <c r="FK19" s="20">
        <v>9881.4828562441016</v>
      </c>
      <c r="FL19" s="20">
        <v>6120.2473012757609</v>
      </c>
      <c r="FM19" s="20">
        <v>2133.2531815137309</v>
      </c>
      <c r="FN19" s="20">
        <v>728.12033582089555</v>
      </c>
      <c r="FO19" s="22">
        <v>6831.6066023308549</v>
      </c>
      <c r="FP19" s="20">
        <v>11150.467269007842</v>
      </c>
      <c r="FQ19" s="20">
        <v>10049.617842073538</v>
      </c>
      <c r="FR19" s="20">
        <v>6338.0034055727556</v>
      </c>
      <c r="FS19" s="20">
        <v>2473.0363929146538</v>
      </c>
      <c r="FT19" s="185">
        <v>767.69860627177695</v>
      </c>
      <c r="FU19" s="100">
        <v>6999.0790868924887</v>
      </c>
      <c r="FV19" s="88">
        <v>11457.691031941033</v>
      </c>
      <c r="FW19" s="88">
        <v>10284.353718059145</v>
      </c>
      <c r="FX19" s="88">
        <v>6540.4126644233711</v>
      </c>
      <c r="FY19" s="88">
        <v>2355.9221647917302</v>
      </c>
      <c r="FZ19" s="88">
        <v>788.34582132564844</v>
      </c>
      <c r="GA19" s="100">
        <v>7008.0627699106153</v>
      </c>
      <c r="GB19" s="88">
        <v>11529.910882888853</v>
      </c>
      <c r="GC19" s="88">
        <v>10214.219273743016</v>
      </c>
      <c r="GD19" s="88">
        <v>6548.1377790834313</v>
      </c>
      <c r="GE19" s="88">
        <v>2426.5817077070674</v>
      </c>
      <c r="GF19" s="88">
        <v>931.43998937865103</v>
      </c>
      <c r="GG19" s="22">
        <v>7138.2299852502229</v>
      </c>
      <c r="GH19" s="20">
        <v>7383.9310448104143</v>
      </c>
      <c r="GI19" s="88">
        <v>8322</v>
      </c>
      <c r="GJ19" s="88">
        <v>9748.6014357910535</v>
      </c>
      <c r="GK19" s="88">
        <v>10336.372728185663</v>
      </c>
      <c r="GL19" s="88">
        <v>11185.390279303389</v>
      </c>
      <c r="GM19" s="88">
        <v>11108.901085475554</v>
      </c>
      <c r="GN19" s="88">
        <v>11449.540261306132</v>
      </c>
      <c r="GO19" s="88">
        <v>12323.212946275447</v>
      </c>
      <c r="GP19" s="79">
        <v>12474.528852914118</v>
      </c>
      <c r="GQ19" s="79">
        <v>12357.795487930201</v>
      </c>
      <c r="GR19" s="22">
        <v>8451.6901011653226</v>
      </c>
      <c r="GS19" s="20">
        <v>4034.3019463644086</v>
      </c>
      <c r="GT19" s="20">
        <v>5340.9649308496428</v>
      </c>
      <c r="GU19" s="20">
        <v>9231.9794246954843</v>
      </c>
      <c r="GV19" s="20">
        <v>13226.246379341119</v>
      </c>
      <c r="GW19" s="20">
        <v>14127.805286737634</v>
      </c>
      <c r="GX19" s="22">
        <v>8634.3982943413612</v>
      </c>
      <c r="GY19" s="20">
        <v>4433.5639064265924</v>
      </c>
      <c r="GZ19" s="20">
        <v>5740.3831702279967</v>
      </c>
      <c r="HA19" s="20">
        <v>9589.8179579662064</v>
      </c>
      <c r="HB19" s="20">
        <v>13699.099460682011</v>
      </c>
      <c r="HC19" s="20">
        <v>14773.998272493916</v>
      </c>
      <c r="HD19" s="100">
        <v>9334</v>
      </c>
      <c r="HE19" s="88">
        <v>5664</v>
      </c>
      <c r="HF19" s="88">
        <v>6490</v>
      </c>
      <c r="HG19" s="88">
        <v>9646</v>
      </c>
      <c r="HH19" s="88">
        <v>14236</v>
      </c>
      <c r="HI19" s="88">
        <v>15576</v>
      </c>
      <c r="HJ19" s="138">
        <v>11151.909208020612</v>
      </c>
      <c r="HK19" s="139">
        <v>7555.5504595750153</v>
      </c>
      <c r="HL19" s="139">
        <v>8220.7844271056056</v>
      </c>
      <c r="HM19" s="139">
        <v>11636.597513760642</v>
      </c>
      <c r="HN19" s="139">
        <v>15782.801420783391</v>
      </c>
      <c r="HO19" s="140">
        <v>16686.405138732109</v>
      </c>
      <c r="HP19" s="100">
        <v>11681.946801346799</v>
      </c>
      <c r="HQ19" s="88">
        <v>7955.8894849774988</v>
      </c>
      <c r="HR19" s="88">
        <v>8721.1921563280175</v>
      </c>
      <c r="HS19" s="88">
        <v>12115.731874298539</v>
      </c>
      <c r="HT19" s="88">
        <v>16263.98030582395</v>
      </c>
      <c r="HU19" s="88">
        <v>17560.295321858248</v>
      </c>
      <c r="HV19" s="100">
        <v>12733.254338854655</v>
      </c>
      <c r="HW19" s="88">
        <v>8526.712123307525</v>
      </c>
      <c r="HX19" s="88">
        <v>9748.5016244936833</v>
      </c>
      <c r="HY19" s="88">
        <v>13128.084868180867</v>
      </c>
      <c r="HZ19" s="88">
        <v>17309.307901497108</v>
      </c>
      <c r="IA19" s="88">
        <v>18635.91841301294</v>
      </c>
      <c r="IB19" s="100">
        <v>12873.211590873039</v>
      </c>
      <c r="IC19" s="88">
        <v>8358.8065800027252</v>
      </c>
      <c r="ID19" s="88">
        <v>9522.2751185273992</v>
      </c>
      <c r="IE19" s="88">
        <v>13456.931056947975</v>
      </c>
      <c r="IF19" s="88">
        <v>17431.289475754409</v>
      </c>
      <c r="IG19" s="119">
        <v>18966.240160870133</v>
      </c>
      <c r="IH19" s="88">
        <v>13256.046231707704</v>
      </c>
      <c r="II19" s="88">
        <v>8987.6992797640123</v>
      </c>
      <c r="IJ19" s="88">
        <v>10103.738483605748</v>
      </c>
      <c r="IK19" s="88">
        <v>13864.974038574088</v>
      </c>
      <c r="IL19" s="88">
        <v>17851.96815833612</v>
      </c>
      <c r="IM19" s="88">
        <v>19257.101004028955</v>
      </c>
      <c r="IN19" s="100">
        <v>13912.353702535278</v>
      </c>
      <c r="IO19" s="88">
        <v>9593.4930358582915</v>
      </c>
      <c r="IP19" s="88">
        <v>10694.342462792596</v>
      </c>
      <c r="IQ19" s="88">
        <v>14405.956899293378</v>
      </c>
      <c r="IR19" s="88">
        <v>18270.923911951479</v>
      </c>
      <c r="IS19" s="88">
        <v>19976.261698594357</v>
      </c>
      <c r="IT19" s="100">
        <v>14205.240654695732</v>
      </c>
      <c r="IU19" s="88">
        <v>9746.6287096471879</v>
      </c>
      <c r="IV19" s="88">
        <v>10919.966023529076</v>
      </c>
      <c r="IW19" s="88">
        <v>14663.907077164849</v>
      </c>
      <c r="IX19" s="88">
        <v>18848.397576796491</v>
      </c>
      <c r="IY19" s="88">
        <v>20415.973920262571</v>
      </c>
      <c r="IZ19" s="100">
        <v>13842.34258080459</v>
      </c>
      <c r="JA19" s="88">
        <v>9320.4944678263528</v>
      </c>
      <c r="JB19" s="88">
        <v>10636.18607697219</v>
      </c>
      <c r="JC19" s="88">
        <v>14302.267571631775</v>
      </c>
      <c r="JD19" s="88">
        <v>18423.823643008138</v>
      </c>
      <c r="JE19" s="88">
        <v>19918.965361336555</v>
      </c>
    </row>
    <row r="20" spans="1:265" x14ac:dyDescent="0.2">
      <c r="A20" s="16" t="s">
        <v>31</v>
      </c>
      <c r="B20" s="33">
        <v>13525</v>
      </c>
      <c r="C20" s="52">
        <v>14466</v>
      </c>
      <c r="D20" s="79">
        <v>15165</v>
      </c>
      <c r="E20" s="79">
        <v>15758</v>
      </c>
      <c r="F20" s="79">
        <v>16045</v>
      </c>
      <c r="G20" s="79">
        <v>15384</v>
      </c>
      <c r="H20" s="79">
        <v>15275</v>
      </c>
      <c r="I20" s="79">
        <v>15886</v>
      </c>
      <c r="J20" s="79">
        <v>15513</v>
      </c>
      <c r="K20" s="79">
        <v>15238</v>
      </c>
      <c r="L20" s="79">
        <v>14654</v>
      </c>
      <c r="M20" s="22">
        <v>7255</v>
      </c>
      <c r="N20" s="20">
        <v>8686</v>
      </c>
      <c r="O20" s="88">
        <v>9242</v>
      </c>
      <c r="P20" s="88">
        <v>9179</v>
      </c>
      <c r="Q20" s="88">
        <v>9218</v>
      </c>
      <c r="R20" s="88">
        <v>8982</v>
      </c>
      <c r="S20" s="88">
        <v>8906</v>
      </c>
      <c r="T20" s="88">
        <v>9092</v>
      </c>
      <c r="U20" s="79">
        <v>8924</v>
      </c>
      <c r="V20" s="79">
        <v>9146</v>
      </c>
      <c r="W20" s="79">
        <v>8964</v>
      </c>
      <c r="X20" s="21">
        <f t="shared" si="3"/>
        <v>6159</v>
      </c>
      <c r="Y20" s="20">
        <v>2737</v>
      </c>
      <c r="Z20" s="20">
        <v>1102</v>
      </c>
      <c r="AA20" s="20">
        <v>1035</v>
      </c>
      <c r="AB20" s="20">
        <v>798</v>
      </c>
      <c r="AC20" s="20">
        <v>487</v>
      </c>
      <c r="AD20" s="21">
        <f t="shared" si="4"/>
        <v>6935</v>
      </c>
      <c r="AE20" s="20">
        <v>3230</v>
      </c>
      <c r="AF20" s="20">
        <v>1196</v>
      </c>
      <c r="AG20" s="20">
        <v>1124</v>
      </c>
      <c r="AH20" s="20">
        <v>804</v>
      </c>
      <c r="AI20" s="20">
        <v>581</v>
      </c>
      <c r="AJ20" s="100">
        <v>7492</v>
      </c>
      <c r="AK20" s="88">
        <v>3158</v>
      </c>
      <c r="AL20" s="88">
        <v>1468</v>
      </c>
      <c r="AM20" s="88">
        <v>1247</v>
      </c>
      <c r="AN20" s="88">
        <v>1006</v>
      </c>
      <c r="AO20" s="88">
        <v>613</v>
      </c>
      <c r="AP20" s="100">
        <v>7772</v>
      </c>
      <c r="AQ20" s="88">
        <v>3250</v>
      </c>
      <c r="AR20" s="88">
        <v>1386</v>
      </c>
      <c r="AS20" s="88">
        <v>1381</v>
      </c>
      <c r="AT20" s="88">
        <v>1032</v>
      </c>
      <c r="AU20" s="119">
        <v>723</v>
      </c>
      <c r="AV20" s="100">
        <v>7608</v>
      </c>
      <c r="AW20" s="88">
        <v>3234</v>
      </c>
      <c r="AX20" s="88">
        <v>1416</v>
      </c>
      <c r="AY20" s="88">
        <v>1276</v>
      </c>
      <c r="AZ20" s="88">
        <v>989</v>
      </c>
      <c r="BA20" s="88">
        <v>693</v>
      </c>
      <c r="BB20" s="100">
        <v>7293</v>
      </c>
      <c r="BC20" s="88">
        <v>2924</v>
      </c>
      <c r="BD20" s="88">
        <v>1368</v>
      </c>
      <c r="BE20" s="88">
        <v>1235</v>
      </c>
      <c r="BF20" s="88">
        <v>975</v>
      </c>
      <c r="BG20" s="88">
        <v>791</v>
      </c>
      <c r="BH20" s="100">
        <v>7206</v>
      </c>
      <c r="BI20" s="88">
        <v>2601</v>
      </c>
      <c r="BJ20" s="88">
        <v>1307</v>
      </c>
      <c r="BK20" s="88">
        <v>1318</v>
      </c>
      <c r="BL20" s="88">
        <v>1067</v>
      </c>
      <c r="BM20" s="119">
        <v>913</v>
      </c>
      <c r="BN20" s="88">
        <v>7354</v>
      </c>
      <c r="BO20" s="88">
        <v>2556</v>
      </c>
      <c r="BP20" s="88">
        <v>1348</v>
      </c>
      <c r="BQ20" s="88">
        <v>1314</v>
      </c>
      <c r="BR20" s="88">
        <v>1047</v>
      </c>
      <c r="BS20" s="119">
        <v>1089</v>
      </c>
      <c r="BT20" s="88">
        <v>7321</v>
      </c>
      <c r="BU20" s="88">
        <v>2389</v>
      </c>
      <c r="BV20" s="88">
        <v>1374</v>
      </c>
      <c r="BW20" s="88">
        <v>1259</v>
      </c>
      <c r="BX20" s="88">
        <v>1097</v>
      </c>
      <c r="BY20" s="119">
        <v>1202</v>
      </c>
      <c r="BZ20" s="100">
        <v>7594</v>
      </c>
      <c r="CA20" s="88">
        <v>2665</v>
      </c>
      <c r="CB20" s="88">
        <v>1366</v>
      </c>
      <c r="CC20" s="88">
        <v>1294</v>
      </c>
      <c r="CD20" s="88">
        <v>1065</v>
      </c>
      <c r="CE20" s="88">
        <v>1204</v>
      </c>
      <c r="CF20" s="100">
        <v>7598</v>
      </c>
      <c r="CG20" s="88">
        <v>2692</v>
      </c>
      <c r="CH20" s="88">
        <v>1403</v>
      </c>
      <c r="CI20" s="88">
        <v>1222</v>
      </c>
      <c r="CJ20" s="88">
        <v>1091</v>
      </c>
      <c r="CK20" s="88">
        <v>1190</v>
      </c>
      <c r="CL20" s="22">
        <v>15300.947167112417</v>
      </c>
      <c r="CM20" s="20">
        <v>16259.535424280524</v>
      </c>
      <c r="CN20" s="88">
        <v>16949</v>
      </c>
      <c r="CO20" s="88">
        <v>17242.044549670394</v>
      </c>
      <c r="CP20" s="88">
        <v>18079.393768749957</v>
      </c>
      <c r="CQ20" s="88">
        <v>18262.380482533121</v>
      </c>
      <c r="CR20" s="88">
        <v>19026.483983233527</v>
      </c>
      <c r="CS20" s="88">
        <v>19724.556449204018</v>
      </c>
      <c r="CT20" s="88">
        <v>21011.363192801819</v>
      </c>
      <c r="CU20" s="79">
        <v>21993.451323335379</v>
      </c>
      <c r="CV20" s="79">
        <v>22662.884664967532</v>
      </c>
      <c r="CW20" s="22">
        <v>15055.259735488769</v>
      </c>
      <c r="CX20" s="20">
        <v>15857.075397511657</v>
      </c>
      <c r="CY20" s="88">
        <v>16353</v>
      </c>
      <c r="CZ20" s="88">
        <v>16835.453937210499</v>
      </c>
      <c r="DA20" s="88">
        <v>17765.286549434099</v>
      </c>
      <c r="DB20" s="88">
        <v>17946.107088989444</v>
      </c>
      <c r="DC20" s="88">
        <v>18571.906636790129</v>
      </c>
      <c r="DD20" s="88">
        <v>19357.446544986346</v>
      </c>
      <c r="DE20" s="88">
        <v>20599.467567111533</v>
      </c>
      <c r="DF20" s="79">
        <v>21632.50158019489</v>
      </c>
      <c r="DG20" s="79">
        <v>22247.055130278844</v>
      </c>
      <c r="DH20" s="22">
        <v>5750.7614059269472</v>
      </c>
      <c r="DI20" s="20">
        <v>5828.7919640801292</v>
      </c>
      <c r="DJ20" s="88">
        <v>6236</v>
      </c>
      <c r="DK20" s="88">
        <v>5885.4003704107199</v>
      </c>
      <c r="DL20" s="88">
        <v>6313.2120850509873</v>
      </c>
      <c r="DM20" s="88">
        <v>6338.3684034736143</v>
      </c>
      <c r="DN20" s="88">
        <v>6505.6397933977096</v>
      </c>
      <c r="DO20" s="88">
        <v>6893.2442806863173</v>
      </c>
      <c r="DP20" s="88">
        <v>7160.3436799641413</v>
      </c>
      <c r="DQ20" s="79">
        <v>7254.87951016838</v>
      </c>
      <c r="DR20" s="79">
        <v>7666.765060240964</v>
      </c>
      <c r="DS20" s="22">
        <v>4532.6600097418413</v>
      </c>
      <c r="DT20" s="20">
        <v>5757.578735842163</v>
      </c>
      <c r="DU20" s="20">
        <v>5808.2631578947367</v>
      </c>
      <c r="DV20" s="20">
        <v>3169.6502415458936</v>
      </c>
      <c r="DW20" s="20">
        <v>2072.1441102756894</v>
      </c>
      <c r="DX20" s="20">
        <v>1690.5441478439425</v>
      </c>
      <c r="DY20" s="22">
        <v>5667.8262436914201</v>
      </c>
      <c r="DZ20" s="20">
        <v>6843.5798761609904</v>
      </c>
      <c r="EA20" s="20">
        <v>6967.755852842809</v>
      </c>
      <c r="EB20" s="20">
        <v>4482.3256227758011</v>
      </c>
      <c r="EC20" s="20">
        <v>3082.4639303482586</v>
      </c>
      <c r="ED20" s="20">
        <v>2326.5765920826161</v>
      </c>
      <c r="EE20" s="100">
        <v>6307</v>
      </c>
      <c r="EF20" s="88">
        <v>8241</v>
      </c>
      <c r="EG20" s="88">
        <v>7672</v>
      </c>
      <c r="EH20" s="88">
        <v>4870</v>
      </c>
      <c r="EI20" s="88">
        <v>2561</v>
      </c>
      <c r="EJ20" s="119">
        <v>2149</v>
      </c>
      <c r="EK20" s="88">
        <v>5864.2578486875964</v>
      </c>
      <c r="EL20" s="88">
        <v>7749.4381538461539</v>
      </c>
      <c r="EM20" s="88">
        <v>7458.2330447330451</v>
      </c>
      <c r="EN20" s="88">
        <v>4444.0448950036207</v>
      </c>
      <c r="EO20" s="88">
        <v>2437.3430232558139</v>
      </c>
      <c r="EP20" s="88">
        <v>1938.6763485477179</v>
      </c>
      <c r="EQ20" s="22">
        <v>6317.7942954784439</v>
      </c>
      <c r="ER20" s="20">
        <v>8361.0337043908476</v>
      </c>
      <c r="ES20" s="20">
        <v>7915.2634180790965</v>
      </c>
      <c r="ET20" s="20">
        <v>4801.8354231974918</v>
      </c>
      <c r="EU20" s="20">
        <v>2429.6683518705763</v>
      </c>
      <c r="EV20" s="20">
        <v>1858.7287157287158</v>
      </c>
      <c r="EW20" s="22">
        <v>6378.5721925133694</v>
      </c>
      <c r="EX20" s="20">
        <v>8545.3974008207933</v>
      </c>
      <c r="EY20" s="20">
        <v>8293.0789473684217</v>
      </c>
      <c r="EZ20" s="20">
        <v>4916.2356275303646</v>
      </c>
      <c r="FA20" s="20">
        <v>2517.0912820512822</v>
      </c>
      <c r="FB20" s="20">
        <v>2100.5537294563842</v>
      </c>
      <c r="FC20" s="22">
        <v>6501.1792950319177</v>
      </c>
      <c r="FD20" s="20">
        <v>9066.6397539407917</v>
      </c>
      <c r="FE20" s="20">
        <v>8853.6809487375667</v>
      </c>
      <c r="FF20" s="20">
        <v>5110.6820940819425</v>
      </c>
      <c r="FG20" s="20">
        <v>2874.1715089034678</v>
      </c>
      <c r="FH20" s="185">
        <v>2070.9605695509308</v>
      </c>
      <c r="FI20" s="20">
        <v>6751.4776992113138</v>
      </c>
      <c r="FJ20" s="20">
        <v>9571.6830985915494</v>
      </c>
      <c r="FK20" s="20">
        <v>9242.359050445104</v>
      </c>
      <c r="FL20" s="20">
        <v>5637</v>
      </c>
      <c r="FM20" s="20">
        <v>2851.1967526265521</v>
      </c>
      <c r="FN20" s="20">
        <v>2143.4563820018366</v>
      </c>
      <c r="FO20" s="22">
        <v>6956.5373582843877</v>
      </c>
      <c r="FP20" s="20">
        <v>10003.198827961491</v>
      </c>
      <c r="FQ20" s="20">
        <v>9746.6870451237264</v>
      </c>
      <c r="FR20" s="20">
        <v>6133.5583796664023</v>
      </c>
      <c r="FS20" s="20">
        <v>2975.0729261622605</v>
      </c>
      <c r="FT20" s="185">
        <v>2207.5</v>
      </c>
      <c r="FU20" s="100">
        <v>7158.1377403213064</v>
      </c>
      <c r="FV20" s="88">
        <v>10177.368105065667</v>
      </c>
      <c r="FW20" s="88">
        <v>9844.7174231332356</v>
      </c>
      <c r="FX20" s="88">
        <v>5905.9211746522415</v>
      </c>
      <c r="FY20" s="88">
        <v>3077.5699530516431</v>
      </c>
      <c r="FZ20" s="88">
        <v>2382.4368770764117</v>
      </c>
      <c r="GA20" s="100">
        <v>7610.197683600948</v>
      </c>
      <c r="GB20" s="88">
        <v>10585.337295690935</v>
      </c>
      <c r="GC20" s="88">
        <v>10744.07412687099</v>
      </c>
      <c r="GD20" s="88">
        <v>6305.3338788870706</v>
      </c>
      <c r="GE20" s="88">
        <v>3477.1145737855177</v>
      </c>
      <c r="GF20" s="88">
        <v>2314.258823529412</v>
      </c>
      <c r="GG20" s="22">
        <v>9550.1857611854703</v>
      </c>
      <c r="GH20" s="20">
        <v>10430.743460200396</v>
      </c>
      <c r="GI20" s="88">
        <v>10713</v>
      </c>
      <c r="GJ20" s="88">
        <v>11356.644179259674</v>
      </c>
      <c r="GK20" s="88">
        <v>11766.181683698969</v>
      </c>
      <c r="GL20" s="88">
        <v>11924.012079059507</v>
      </c>
      <c r="GM20" s="88">
        <v>12520.844189835818</v>
      </c>
      <c r="GN20" s="88">
        <v>12831.312168517699</v>
      </c>
      <c r="GO20" s="88">
        <v>13851.019512837676</v>
      </c>
      <c r="GP20" s="79">
        <v>14738.571813167</v>
      </c>
      <c r="GQ20" s="79">
        <v>14996.119604726569</v>
      </c>
      <c r="GR20" s="22">
        <v>11371.005845104724</v>
      </c>
      <c r="GS20" s="20">
        <v>9297.6809996466072</v>
      </c>
      <c r="GT20" s="20">
        <v>9246.9965775940327</v>
      </c>
      <c r="GU20" s="20">
        <v>11885.609493942877</v>
      </c>
      <c r="GV20" s="20">
        <v>12983.11562521308</v>
      </c>
      <c r="GW20" s="20">
        <v>13364.715587644827</v>
      </c>
      <c r="GX20" s="22">
        <v>10189.249153820238</v>
      </c>
      <c r="GY20" s="20">
        <v>9013.4955213506655</v>
      </c>
      <c r="GZ20" s="20">
        <v>8889.3195446688478</v>
      </c>
      <c r="HA20" s="20">
        <v>11374.749774735856</v>
      </c>
      <c r="HB20" s="20">
        <v>12774.611467163399</v>
      </c>
      <c r="HC20" s="20">
        <v>13530.498805429041</v>
      </c>
      <c r="HD20" s="100">
        <v>10046</v>
      </c>
      <c r="HE20" s="88">
        <v>8112</v>
      </c>
      <c r="HF20" s="88">
        <v>8681</v>
      </c>
      <c r="HG20" s="88">
        <v>11483</v>
      </c>
      <c r="HH20" s="88">
        <v>13792</v>
      </c>
      <c r="HI20" s="88">
        <v>14204</v>
      </c>
      <c r="HJ20" s="138">
        <v>10971.196088522902</v>
      </c>
      <c r="HK20" s="139">
        <v>9086.0157833643461</v>
      </c>
      <c r="HL20" s="139">
        <v>9377.2208924774532</v>
      </c>
      <c r="HM20" s="139">
        <v>12391.409042206878</v>
      </c>
      <c r="HN20" s="139">
        <v>14398.110913954686</v>
      </c>
      <c r="HO20" s="140">
        <v>14896.777588662781</v>
      </c>
      <c r="HP20" s="100">
        <v>11447.492253955654</v>
      </c>
      <c r="HQ20" s="88">
        <v>9404.252845043251</v>
      </c>
      <c r="HR20" s="88">
        <v>9850.023131355003</v>
      </c>
      <c r="HS20" s="88">
        <v>12963.451126236607</v>
      </c>
      <c r="HT20" s="88">
        <v>15335.618197563523</v>
      </c>
      <c r="HU20" s="88">
        <v>15906.557833705383</v>
      </c>
      <c r="HV20" s="100">
        <v>11567.534896476074</v>
      </c>
      <c r="HW20" s="88">
        <v>9400.7096881686502</v>
      </c>
      <c r="HX20" s="88">
        <v>9653.0281416210219</v>
      </c>
      <c r="HY20" s="88">
        <v>13029.871461459079</v>
      </c>
      <c r="HZ20" s="88">
        <v>15429.015806938161</v>
      </c>
      <c r="IA20" s="88">
        <v>15845.55335953306</v>
      </c>
      <c r="IB20" s="100">
        <v>12070.727341758211</v>
      </c>
      <c r="IC20" s="88">
        <v>9505.266882849337</v>
      </c>
      <c r="ID20" s="88">
        <v>9718.225688052562</v>
      </c>
      <c r="IE20" s="88">
        <v>13461.224542708187</v>
      </c>
      <c r="IF20" s="88">
        <v>15697.735127886661</v>
      </c>
      <c r="IG20" s="119">
        <v>16500.946067239198</v>
      </c>
      <c r="IH20" s="88">
        <v>12605.968845775031</v>
      </c>
      <c r="II20" s="88">
        <v>9785.7634463947961</v>
      </c>
      <c r="IJ20" s="88">
        <v>10115.087494541242</v>
      </c>
      <c r="IK20" s="88">
        <v>13720.446544986346</v>
      </c>
      <c r="IL20" s="88">
        <v>16506.249792359795</v>
      </c>
      <c r="IM20" s="88">
        <v>17213.990162984508</v>
      </c>
      <c r="IN20" s="100">
        <v>13642.930208827145</v>
      </c>
      <c r="IO20" s="88">
        <v>10596.268739150042</v>
      </c>
      <c r="IP20" s="88">
        <v>10852.780521987806</v>
      </c>
      <c r="IQ20" s="88">
        <v>14465.90918744513</v>
      </c>
      <c r="IR20" s="88">
        <v>17624.394640949271</v>
      </c>
      <c r="IS20" s="88">
        <v>18391.967567111533</v>
      </c>
      <c r="IT20" s="100">
        <v>14474.363839873584</v>
      </c>
      <c r="IU20" s="88">
        <v>11455.133475129223</v>
      </c>
      <c r="IV20" s="88">
        <v>11787.784157061655</v>
      </c>
      <c r="IW20" s="88">
        <v>15726.580405542649</v>
      </c>
      <c r="IX20" s="88">
        <v>18554.931627143247</v>
      </c>
      <c r="IY20" s="88">
        <v>19250.064703118478</v>
      </c>
      <c r="IZ20" s="100">
        <v>14636.857446677895</v>
      </c>
      <c r="JA20" s="88">
        <v>11661.717834587909</v>
      </c>
      <c r="JB20" s="88">
        <v>11502.981003407855</v>
      </c>
      <c r="JC20" s="88">
        <v>15941.721251391773</v>
      </c>
      <c r="JD20" s="88">
        <v>18769.940556493326</v>
      </c>
      <c r="JE20" s="88">
        <v>19932.796306749431</v>
      </c>
    </row>
    <row r="21" spans="1:265" x14ac:dyDescent="0.2">
      <c r="A21" s="16" t="s">
        <v>32</v>
      </c>
      <c r="B21" s="33">
        <v>15395</v>
      </c>
      <c r="C21" s="52">
        <v>16646</v>
      </c>
      <c r="D21" s="79">
        <v>17053</v>
      </c>
      <c r="E21" s="79">
        <v>17415</v>
      </c>
      <c r="F21" s="79">
        <v>17856</v>
      </c>
      <c r="G21" s="79">
        <v>17764</v>
      </c>
      <c r="H21" s="79">
        <v>18272</v>
      </c>
      <c r="I21" s="79">
        <v>18543</v>
      </c>
      <c r="J21" s="79">
        <v>18999</v>
      </c>
      <c r="K21" s="79">
        <v>19418</v>
      </c>
      <c r="L21" s="79">
        <v>19873</v>
      </c>
      <c r="M21" s="22">
        <v>10648</v>
      </c>
      <c r="N21" s="20">
        <v>11430</v>
      </c>
      <c r="O21" s="88">
        <v>11757</v>
      </c>
      <c r="P21" s="88">
        <v>11938</v>
      </c>
      <c r="Q21" s="88">
        <v>12341</v>
      </c>
      <c r="R21" s="88">
        <v>11827</v>
      </c>
      <c r="S21" s="88">
        <v>12762</v>
      </c>
      <c r="T21" s="88">
        <v>12698</v>
      </c>
      <c r="U21" s="79">
        <v>13662</v>
      </c>
      <c r="V21" s="79">
        <v>14030</v>
      </c>
      <c r="W21" s="79">
        <v>14769</v>
      </c>
      <c r="X21" s="21">
        <f t="shared" si="3"/>
        <v>5896</v>
      </c>
      <c r="Y21" s="20">
        <v>1756</v>
      </c>
      <c r="Z21" s="20">
        <v>1123</v>
      </c>
      <c r="AA21" s="20">
        <v>1108</v>
      </c>
      <c r="AB21" s="20">
        <v>1073</v>
      </c>
      <c r="AC21" s="20">
        <v>836</v>
      </c>
      <c r="AD21" s="21">
        <f t="shared" si="4"/>
        <v>7672</v>
      </c>
      <c r="AE21" s="20">
        <v>2674</v>
      </c>
      <c r="AF21" s="20">
        <v>1147</v>
      </c>
      <c r="AG21" s="20">
        <v>1307</v>
      </c>
      <c r="AH21" s="20">
        <v>1369</v>
      </c>
      <c r="AI21" s="20">
        <v>1175</v>
      </c>
      <c r="AJ21" s="100">
        <v>8338</v>
      </c>
      <c r="AK21" s="88">
        <v>2694</v>
      </c>
      <c r="AL21" s="88">
        <v>1363</v>
      </c>
      <c r="AM21" s="88">
        <v>1477</v>
      </c>
      <c r="AN21" s="88">
        <v>1472</v>
      </c>
      <c r="AO21" s="88">
        <v>1332</v>
      </c>
      <c r="AP21" s="100">
        <v>8409</v>
      </c>
      <c r="AQ21" s="88">
        <v>2703</v>
      </c>
      <c r="AR21" s="88">
        <v>1366</v>
      </c>
      <c r="AS21" s="88">
        <v>1440</v>
      </c>
      <c r="AT21" s="88">
        <v>1470</v>
      </c>
      <c r="AU21" s="119">
        <v>1430</v>
      </c>
      <c r="AV21" s="100">
        <v>8577</v>
      </c>
      <c r="AW21" s="88">
        <v>2736</v>
      </c>
      <c r="AX21" s="88">
        <v>1483</v>
      </c>
      <c r="AY21" s="88">
        <v>1421</v>
      </c>
      <c r="AZ21" s="88">
        <v>1480</v>
      </c>
      <c r="BA21" s="88">
        <v>1457</v>
      </c>
      <c r="BB21" s="100">
        <v>8611</v>
      </c>
      <c r="BC21" s="88">
        <v>4103</v>
      </c>
      <c r="BD21" s="88">
        <v>1031</v>
      </c>
      <c r="BE21" s="88">
        <v>1110</v>
      </c>
      <c r="BF21" s="88">
        <v>1089</v>
      </c>
      <c r="BG21" s="88">
        <v>1278</v>
      </c>
      <c r="BH21" s="100">
        <v>8735</v>
      </c>
      <c r="BI21" s="88">
        <v>2441</v>
      </c>
      <c r="BJ21" s="88">
        <v>1443</v>
      </c>
      <c r="BK21" s="88">
        <v>1434</v>
      </c>
      <c r="BL21" s="88">
        <v>1447</v>
      </c>
      <c r="BM21" s="119">
        <v>1970</v>
      </c>
      <c r="BN21" s="88">
        <v>8560</v>
      </c>
      <c r="BO21" s="88">
        <v>2646</v>
      </c>
      <c r="BP21" s="88">
        <v>1287</v>
      </c>
      <c r="BQ21" s="88">
        <v>1393</v>
      </c>
      <c r="BR21" s="88">
        <v>1400</v>
      </c>
      <c r="BS21" s="119">
        <v>1834</v>
      </c>
      <c r="BT21" s="88">
        <v>9300</v>
      </c>
      <c r="BU21" s="88">
        <v>2578</v>
      </c>
      <c r="BV21" s="88">
        <v>1466</v>
      </c>
      <c r="BW21" s="88">
        <v>1466</v>
      </c>
      <c r="BX21" s="88">
        <v>1563</v>
      </c>
      <c r="BY21" s="119">
        <v>2227</v>
      </c>
      <c r="BZ21" s="100">
        <v>9666</v>
      </c>
      <c r="CA21" s="88">
        <v>2769</v>
      </c>
      <c r="CB21" s="88">
        <v>1467</v>
      </c>
      <c r="CC21" s="88">
        <v>1492</v>
      </c>
      <c r="CD21" s="88">
        <v>1580</v>
      </c>
      <c r="CE21" s="88">
        <v>2358</v>
      </c>
      <c r="CF21" s="100">
        <v>10006</v>
      </c>
      <c r="CG21" s="88">
        <v>2694</v>
      </c>
      <c r="CH21" s="88">
        <v>1626</v>
      </c>
      <c r="CI21" s="88">
        <v>1583</v>
      </c>
      <c r="CJ21" s="88">
        <v>1621</v>
      </c>
      <c r="CK21" s="88">
        <v>2482</v>
      </c>
      <c r="CL21" s="22">
        <v>19965.948475699901</v>
      </c>
      <c r="CM21" s="20">
        <v>21470.683817491084</v>
      </c>
      <c r="CN21" s="88">
        <v>22360</v>
      </c>
      <c r="CO21" s="88">
        <v>23070.538550428922</v>
      </c>
      <c r="CP21" s="88">
        <v>23722.65885140403</v>
      </c>
      <c r="CQ21" s="88">
        <v>23952.213348217902</v>
      </c>
      <c r="CR21" s="88">
        <v>24517.428899023165</v>
      </c>
      <c r="CS21" s="88">
        <v>25361.42561423557</v>
      </c>
      <c r="CT21" s="88">
        <v>25916.15345731904</v>
      </c>
      <c r="CU21" s="79">
        <v>26530.727010759831</v>
      </c>
      <c r="CV21" s="79">
        <v>27463.902445118958</v>
      </c>
      <c r="CW21" s="22">
        <v>19495.207041850772</v>
      </c>
      <c r="CX21" s="20">
        <v>21336.768098207802</v>
      </c>
      <c r="CY21" s="88">
        <v>21824</v>
      </c>
      <c r="CZ21" s="88">
        <v>22930.13827218422</v>
      </c>
      <c r="DA21" s="88">
        <v>23377.477582221192</v>
      </c>
      <c r="DB21" s="88">
        <v>23725.196708998086</v>
      </c>
      <c r="DC21" s="88">
        <v>24737.540812821979</v>
      </c>
      <c r="DD21" s="88">
        <v>25519.291714999312</v>
      </c>
      <c r="DE21" s="88">
        <v>25672.963118279571</v>
      </c>
      <c r="DF21" s="79">
        <v>26183.98709587608</v>
      </c>
      <c r="DG21" s="79">
        <v>27091.925107449239</v>
      </c>
      <c r="DH21" s="22">
        <v>6517.8647633358378</v>
      </c>
      <c r="DI21" s="20">
        <v>6983.4020997375328</v>
      </c>
      <c r="DJ21" s="88">
        <v>7530</v>
      </c>
      <c r="DK21" s="88">
        <v>7669.255319148936</v>
      </c>
      <c r="DL21" s="88">
        <v>8004.0709018718098</v>
      </c>
      <c r="DM21" s="88">
        <v>7740.7449902764856</v>
      </c>
      <c r="DN21" s="88">
        <v>7718.4218774486753</v>
      </c>
      <c r="DO21" s="88">
        <v>7969.21515199244</v>
      </c>
      <c r="DP21" s="88">
        <v>7816.0957400087837</v>
      </c>
      <c r="DQ21" s="79">
        <v>8237.009123307198</v>
      </c>
      <c r="DR21" s="79">
        <v>8292.9939738641751</v>
      </c>
      <c r="DS21" s="22">
        <v>4909.1012550881951</v>
      </c>
      <c r="DT21" s="20">
        <v>7546.6839407744874</v>
      </c>
      <c r="DU21" s="20">
        <v>6086.5512021371323</v>
      </c>
      <c r="DV21" s="20">
        <v>3769.1191335740073</v>
      </c>
      <c r="DW21" s="20">
        <v>2642.6747437092263</v>
      </c>
      <c r="DX21" s="20">
        <v>2207.0729665071772</v>
      </c>
      <c r="DY21" s="22">
        <v>7728.1807872784148</v>
      </c>
      <c r="DZ21" s="20">
        <v>10369.574420344054</v>
      </c>
      <c r="EA21" s="20">
        <v>9507.9642545771585</v>
      </c>
      <c r="EB21" s="20">
        <v>6297.757459831676</v>
      </c>
      <c r="EC21" s="20">
        <v>5159.0635500365233</v>
      </c>
      <c r="ED21" s="20">
        <v>4564.0842553191487</v>
      </c>
      <c r="EE21" s="100">
        <v>8211</v>
      </c>
      <c r="EF21" s="88">
        <v>11265</v>
      </c>
      <c r="EG21" s="88">
        <v>9777</v>
      </c>
      <c r="EH21" s="88">
        <v>6745</v>
      </c>
      <c r="EI21" s="88">
        <v>5630</v>
      </c>
      <c r="EJ21" s="119">
        <v>4913</v>
      </c>
      <c r="EK21" s="88">
        <v>8478.7560946604826</v>
      </c>
      <c r="EL21" s="88">
        <v>11223.659637439881</v>
      </c>
      <c r="EM21" s="88">
        <v>9592.6017569546111</v>
      </c>
      <c r="EN21" s="88">
        <v>7283.7173611111111</v>
      </c>
      <c r="EO21" s="88">
        <v>6031.523129251701</v>
      </c>
      <c r="EP21" s="88">
        <v>5945.4</v>
      </c>
      <c r="EQ21" s="22">
        <v>8636.830127084062</v>
      </c>
      <c r="ER21" s="20">
        <v>11491.916666666666</v>
      </c>
      <c r="ES21" s="20">
        <v>9720.4544841537427</v>
      </c>
      <c r="ET21" s="20">
        <v>7843.2118226600987</v>
      </c>
      <c r="EU21" s="20">
        <v>6194.368918918919</v>
      </c>
      <c r="EV21" s="20">
        <v>5427.5250514756344</v>
      </c>
      <c r="EW21" s="22">
        <v>7870.6759958193006</v>
      </c>
      <c r="EX21" s="20">
        <v>9017.3960516695097</v>
      </c>
      <c r="EY21" s="20">
        <v>9794.743937924346</v>
      </c>
      <c r="EZ21" s="20">
        <v>7240.6306306306305</v>
      </c>
      <c r="FA21" s="20">
        <v>5711.0615243342518</v>
      </c>
      <c r="FB21" s="20">
        <v>5024.403755868545</v>
      </c>
      <c r="FC21" s="22">
        <v>8056.9300515168861</v>
      </c>
      <c r="FD21" s="20">
        <v>11211.623924621057</v>
      </c>
      <c r="FE21" s="20">
        <v>10004.456687456688</v>
      </c>
      <c r="FF21" s="20">
        <v>7489.3947001394699</v>
      </c>
      <c r="FG21" s="20">
        <v>5659.9474775397375</v>
      </c>
      <c r="FH21" s="185">
        <v>4895.1994923857865</v>
      </c>
      <c r="FI21" s="20">
        <v>8380.4759345794391</v>
      </c>
      <c r="FJ21" s="20">
        <v>11425.040816326531</v>
      </c>
      <c r="FK21" s="20">
        <v>10353.689199689199</v>
      </c>
      <c r="FL21" s="20">
        <v>7619.3309404163674</v>
      </c>
      <c r="FM21" s="20">
        <v>5957.8757142857139</v>
      </c>
      <c r="FN21" s="20">
        <v>5030.6782988004361</v>
      </c>
      <c r="FO21" s="22">
        <v>8173.5791397849462</v>
      </c>
      <c r="FP21" s="20">
        <v>11522.545771916215</v>
      </c>
      <c r="FQ21" s="20">
        <v>10547.746248294679</v>
      </c>
      <c r="FR21" s="20">
        <v>7778.472714870396</v>
      </c>
      <c r="FS21" s="20">
        <v>5875.7204094689696</v>
      </c>
      <c r="FT21" s="185">
        <v>4606.7242927705429</v>
      </c>
      <c r="FU21" s="100">
        <v>8702.8891992551216</v>
      </c>
      <c r="FV21" s="88">
        <v>12539.850848681835</v>
      </c>
      <c r="FW21" s="88">
        <v>11076.841172460805</v>
      </c>
      <c r="FX21" s="88">
        <v>7979.5536193029493</v>
      </c>
      <c r="FY21" s="88">
        <v>6009.908227848101</v>
      </c>
      <c r="FZ21" s="88">
        <v>4982.3600508905856</v>
      </c>
      <c r="GA21" s="100">
        <v>9163.4995002998203</v>
      </c>
      <c r="GB21" s="88">
        <v>12868.617297698589</v>
      </c>
      <c r="GC21" s="88">
        <v>12003.932349323493</v>
      </c>
      <c r="GD21" s="88">
        <v>8854.0568540745426</v>
      </c>
      <c r="GE21" s="88">
        <v>6555.6822948797035</v>
      </c>
      <c r="GF21" s="88">
        <v>5181.6253021756647</v>
      </c>
      <c r="GG21" s="22">
        <v>13448.083712364063</v>
      </c>
      <c r="GH21" s="20">
        <v>14487.281717753551</v>
      </c>
      <c r="GI21" s="88">
        <v>14831</v>
      </c>
      <c r="GJ21" s="88">
        <v>15401.283231279987</v>
      </c>
      <c r="GK21" s="88">
        <v>15718.587949532221</v>
      </c>
      <c r="GL21" s="88">
        <v>16211.468357941416</v>
      </c>
      <c r="GM21" s="88">
        <v>16799.007021574489</v>
      </c>
      <c r="GN21" s="88">
        <v>17392.210462243129</v>
      </c>
      <c r="GO21" s="88">
        <v>18100.057717310257</v>
      </c>
      <c r="GP21" s="79">
        <v>18293.717887452633</v>
      </c>
      <c r="GQ21" s="79">
        <v>19170.908471254785</v>
      </c>
      <c r="GR21" s="22">
        <v>14947.013229308006</v>
      </c>
      <c r="GS21" s="20">
        <v>11948.523101076284</v>
      </c>
      <c r="GT21" s="20">
        <v>13408.65583971364</v>
      </c>
      <c r="GU21" s="20">
        <v>15726.087908276764</v>
      </c>
      <c r="GV21" s="20">
        <v>16852.532298141545</v>
      </c>
      <c r="GW21" s="20">
        <v>17288.134075343594</v>
      </c>
      <c r="GX21" s="22">
        <v>13608.587310929386</v>
      </c>
      <c r="GY21" s="20">
        <v>10967.193677863748</v>
      </c>
      <c r="GZ21" s="20">
        <v>11828.803843630643</v>
      </c>
      <c r="HA21" s="20">
        <v>15039.010638376127</v>
      </c>
      <c r="HB21" s="20">
        <v>16177.704548171278</v>
      </c>
      <c r="HC21" s="20">
        <v>16772.683842888655</v>
      </c>
      <c r="HD21" s="100">
        <v>13613</v>
      </c>
      <c r="HE21" s="88">
        <v>10559</v>
      </c>
      <c r="HF21" s="88">
        <v>12047</v>
      </c>
      <c r="HG21" s="88">
        <v>15079</v>
      </c>
      <c r="HH21" s="88">
        <v>16195</v>
      </c>
      <c r="HI21" s="88">
        <v>16911</v>
      </c>
      <c r="HJ21" s="138">
        <v>14451.382177523737</v>
      </c>
      <c r="HK21" s="139">
        <v>11706.478634744339</v>
      </c>
      <c r="HL21" s="139">
        <v>13337.536515229609</v>
      </c>
      <c r="HM21" s="139">
        <v>15646.42091107311</v>
      </c>
      <c r="HN21" s="139">
        <v>16898.615142932518</v>
      </c>
      <c r="HO21" s="140">
        <v>16984.738272184222</v>
      </c>
      <c r="HP21" s="100">
        <v>14740.64745513713</v>
      </c>
      <c r="HQ21" s="88">
        <v>11885.560915554526</v>
      </c>
      <c r="HR21" s="88">
        <v>13657.02309806745</v>
      </c>
      <c r="HS21" s="88">
        <v>15534.265759561094</v>
      </c>
      <c r="HT21" s="88">
        <v>17183.108663302271</v>
      </c>
      <c r="HU21" s="88">
        <v>17949.952530745559</v>
      </c>
      <c r="HV21" s="100">
        <v>15854.520713178787</v>
      </c>
      <c r="HW21" s="88">
        <v>14707.800657328577</v>
      </c>
      <c r="HX21" s="88">
        <v>13930.45277107374</v>
      </c>
      <c r="HY21" s="88">
        <v>16484.566078367454</v>
      </c>
      <c r="HZ21" s="88">
        <v>18014.135184663835</v>
      </c>
      <c r="IA21" s="88">
        <v>18700.792953129541</v>
      </c>
      <c r="IB21" s="100">
        <v>16680.610761305092</v>
      </c>
      <c r="IC21" s="88">
        <v>13525.916888200922</v>
      </c>
      <c r="ID21" s="88">
        <v>14733.084125365291</v>
      </c>
      <c r="IE21" s="88">
        <v>17248.146112682509</v>
      </c>
      <c r="IF21" s="88">
        <v>19077.593335282239</v>
      </c>
      <c r="IG21" s="119">
        <v>19842.341320436193</v>
      </c>
      <c r="IH21" s="88">
        <v>17138.815780419871</v>
      </c>
      <c r="II21" s="88">
        <v>14094.250898672781</v>
      </c>
      <c r="IJ21" s="88">
        <v>15165.602515310113</v>
      </c>
      <c r="IK21" s="88">
        <v>17899.960774582945</v>
      </c>
      <c r="IL21" s="88">
        <v>19561.416000713598</v>
      </c>
      <c r="IM21" s="88">
        <v>20488.613416198874</v>
      </c>
      <c r="IN21" s="100">
        <v>17499.383978494625</v>
      </c>
      <c r="IO21" s="88">
        <v>14150.417346363356</v>
      </c>
      <c r="IP21" s="88">
        <v>15125.216869984892</v>
      </c>
      <c r="IQ21" s="88">
        <v>17894.490403409174</v>
      </c>
      <c r="IR21" s="88">
        <v>19797.242708810601</v>
      </c>
      <c r="IS21" s="88">
        <v>21066.238825509026</v>
      </c>
      <c r="IT21" s="100">
        <v>17481.097896620959</v>
      </c>
      <c r="IU21" s="88">
        <v>13644.136247194245</v>
      </c>
      <c r="IV21" s="88">
        <v>15107.145923415275</v>
      </c>
      <c r="IW21" s="88">
        <v>18204.433476573133</v>
      </c>
      <c r="IX21" s="88">
        <v>20174.07886802798</v>
      </c>
      <c r="IY21" s="88">
        <v>21201.627044985493</v>
      </c>
      <c r="IZ21" s="100">
        <v>17928.425607149416</v>
      </c>
      <c r="JA21" s="88">
        <v>14223.30780975065</v>
      </c>
      <c r="JB21" s="88">
        <v>15087.992758125745</v>
      </c>
      <c r="JC21" s="88">
        <v>18237.868253374698</v>
      </c>
      <c r="JD21" s="88">
        <v>20536.242812569537</v>
      </c>
      <c r="JE21" s="88">
        <v>21910.299805273575</v>
      </c>
    </row>
    <row r="22" spans="1:265" x14ac:dyDescent="0.2">
      <c r="A22" s="15" t="s">
        <v>33</v>
      </c>
      <c r="B22" s="32">
        <v>19000</v>
      </c>
      <c r="C22" s="51">
        <v>19810</v>
      </c>
      <c r="D22" s="78">
        <v>20314</v>
      </c>
      <c r="E22" s="78">
        <v>20072</v>
      </c>
      <c r="F22" s="78">
        <v>19341</v>
      </c>
      <c r="G22" s="78">
        <v>19687</v>
      </c>
      <c r="H22" s="78">
        <v>19822</v>
      </c>
      <c r="I22" s="78">
        <v>18644</v>
      </c>
      <c r="J22" s="78">
        <v>19792</v>
      </c>
      <c r="K22" s="78">
        <v>20626</v>
      </c>
      <c r="L22" s="78">
        <v>20731</v>
      </c>
      <c r="M22" s="10">
        <v>15830</v>
      </c>
      <c r="N22" s="5">
        <v>16750</v>
      </c>
      <c r="O22" s="77">
        <v>17461</v>
      </c>
      <c r="P22" s="77">
        <v>17411</v>
      </c>
      <c r="Q22" s="77">
        <v>16792</v>
      </c>
      <c r="R22" s="77">
        <v>17143</v>
      </c>
      <c r="S22" s="77">
        <v>17010</v>
      </c>
      <c r="T22" s="77">
        <v>15526</v>
      </c>
      <c r="U22" s="78">
        <v>16462</v>
      </c>
      <c r="V22" s="78">
        <v>16907</v>
      </c>
      <c r="W22" s="78">
        <v>16863</v>
      </c>
      <c r="X22" s="12">
        <f t="shared" si="3"/>
        <v>9513</v>
      </c>
      <c r="Y22" s="5">
        <v>3060</v>
      </c>
      <c r="Z22" s="5">
        <v>2147</v>
      </c>
      <c r="AA22" s="5">
        <v>1990</v>
      </c>
      <c r="AB22" s="5">
        <v>1442</v>
      </c>
      <c r="AC22" s="5">
        <v>874</v>
      </c>
      <c r="AD22" s="12">
        <f t="shared" si="4"/>
        <v>11231</v>
      </c>
      <c r="AE22" s="5">
        <v>4139</v>
      </c>
      <c r="AF22" s="5">
        <v>2276</v>
      </c>
      <c r="AG22" s="5">
        <v>2022</v>
      </c>
      <c r="AH22" s="5">
        <v>1603</v>
      </c>
      <c r="AI22" s="5">
        <v>1191</v>
      </c>
      <c r="AJ22" s="99">
        <v>12755</v>
      </c>
      <c r="AK22" s="77">
        <v>4957</v>
      </c>
      <c r="AL22" s="77">
        <v>2389</v>
      </c>
      <c r="AM22" s="77">
        <v>2427</v>
      </c>
      <c r="AN22" s="77">
        <v>1762</v>
      </c>
      <c r="AO22" s="77">
        <v>1220</v>
      </c>
      <c r="AP22" s="99">
        <v>13334</v>
      </c>
      <c r="AQ22" s="77">
        <v>5226</v>
      </c>
      <c r="AR22" s="77">
        <v>2145</v>
      </c>
      <c r="AS22" s="77">
        <v>2395</v>
      </c>
      <c r="AT22" s="77">
        <v>1914</v>
      </c>
      <c r="AU22" s="90">
        <v>1654</v>
      </c>
      <c r="AV22" s="99">
        <v>12690</v>
      </c>
      <c r="AW22" s="77">
        <v>4627</v>
      </c>
      <c r="AX22" s="77">
        <v>2226</v>
      </c>
      <c r="AY22" s="77">
        <v>2201</v>
      </c>
      <c r="AZ22" s="77">
        <v>1870</v>
      </c>
      <c r="BA22" s="77">
        <v>1766</v>
      </c>
      <c r="BB22" s="99">
        <v>12976</v>
      </c>
      <c r="BC22" s="77">
        <v>4531</v>
      </c>
      <c r="BD22" s="77">
        <v>2259</v>
      </c>
      <c r="BE22" s="77">
        <v>2261</v>
      </c>
      <c r="BF22" s="77">
        <v>2007</v>
      </c>
      <c r="BG22" s="77">
        <v>1918</v>
      </c>
      <c r="BH22" s="99">
        <v>12803</v>
      </c>
      <c r="BI22" s="77">
        <v>4303</v>
      </c>
      <c r="BJ22" s="77">
        <v>2296</v>
      </c>
      <c r="BK22" s="77">
        <v>2210</v>
      </c>
      <c r="BL22" s="77">
        <v>1940</v>
      </c>
      <c r="BM22" s="90">
        <v>2054</v>
      </c>
      <c r="BN22" s="77">
        <v>11657</v>
      </c>
      <c r="BO22" s="77">
        <v>3913</v>
      </c>
      <c r="BP22" s="77">
        <v>2042</v>
      </c>
      <c r="BQ22" s="77">
        <v>1962</v>
      </c>
      <c r="BR22" s="77">
        <v>1737</v>
      </c>
      <c r="BS22" s="90">
        <v>2003</v>
      </c>
      <c r="BT22" s="77">
        <v>12405</v>
      </c>
      <c r="BU22" s="77">
        <v>4088</v>
      </c>
      <c r="BV22" s="77">
        <v>2212</v>
      </c>
      <c r="BW22" s="77">
        <v>2059</v>
      </c>
      <c r="BX22" s="77">
        <v>1814</v>
      </c>
      <c r="BY22" s="90">
        <v>2232</v>
      </c>
      <c r="BZ22" s="99">
        <v>13048</v>
      </c>
      <c r="CA22" s="77">
        <v>4538</v>
      </c>
      <c r="CB22" s="77">
        <v>2311</v>
      </c>
      <c r="CC22" s="77">
        <v>2029</v>
      </c>
      <c r="CD22" s="77">
        <v>1873</v>
      </c>
      <c r="CE22" s="77">
        <v>2297</v>
      </c>
      <c r="CF22" s="99">
        <v>11880</v>
      </c>
      <c r="CG22" s="77">
        <v>4009</v>
      </c>
      <c r="CH22" s="77">
        <v>2323</v>
      </c>
      <c r="CI22" s="77">
        <v>2039</v>
      </c>
      <c r="CJ22" s="77">
        <v>1679</v>
      </c>
      <c r="CK22" s="77">
        <v>1830</v>
      </c>
      <c r="CL22" s="10">
        <v>16004.17197913137</v>
      </c>
      <c r="CM22" s="5">
        <v>17638.916717173652</v>
      </c>
      <c r="CN22" s="77">
        <v>18783</v>
      </c>
      <c r="CO22" s="77">
        <v>19017.837440402363</v>
      </c>
      <c r="CP22" s="77">
        <v>20284.150814363227</v>
      </c>
      <c r="CQ22" s="77">
        <v>21412.023380841718</v>
      </c>
      <c r="CR22" s="77">
        <v>22553.514146158646</v>
      </c>
      <c r="CS22" s="77">
        <v>23083.983493667431</v>
      </c>
      <c r="CT22" s="77">
        <v>23357.943966852807</v>
      </c>
      <c r="CU22" s="78">
        <v>23594.13852592633</v>
      </c>
      <c r="CV22" s="78">
        <v>24260.432803003805</v>
      </c>
      <c r="CW22" s="10">
        <v>15779.616648736634</v>
      </c>
      <c r="CX22" s="5">
        <v>17495.386068394811</v>
      </c>
      <c r="CY22" s="77">
        <v>18655</v>
      </c>
      <c r="CZ22" s="77">
        <v>18822.778925812985</v>
      </c>
      <c r="DA22" s="77">
        <v>20019.824742135159</v>
      </c>
      <c r="DB22" s="77">
        <v>21004.990031075205</v>
      </c>
      <c r="DC22" s="77">
        <v>22869.57100764176</v>
      </c>
      <c r="DD22" s="77">
        <v>23161.034073972569</v>
      </c>
      <c r="DE22" s="77">
        <v>23018.20937965289</v>
      </c>
      <c r="DF22" s="78">
        <v>23179.85917841248</v>
      </c>
      <c r="DG22" s="78">
        <v>23970.444527183452</v>
      </c>
      <c r="DH22" s="10">
        <v>6610.4021478205941</v>
      </c>
      <c r="DI22" s="5">
        <v>7177.0937910447765</v>
      </c>
      <c r="DJ22" s="77">
        <v>7694</v>
      </c>
      <c r="DK22" s="77">
        <v>7780.337545230027</v>
      </c>
      <c r="DL22" s="77">
        <v>8065.2451167222489</v>
      </c>
      <c r="DM22" s="77">
        <v>8258.3341305489121</v>
      </c>
      <c r="DN22" s="77">
        <v>8408.4004703115806</v>
      </c>
      <c r="DO22" s="77">
        <v>8116.7089398428443</v>
      </c>
      <c r="DP22" s="77">
        <v>8306.606123192807</v>
      </c>
      <c r="DQ22" s="78">
        <v>8805.4892648015611</v>
      </c>
      <c r="DR22" s="78">
        <v>8929.3957184368137</v>
      </c>
      <c r="DS22" s="10">
        <v>6991.8789025543992</v>
      </c>
      <c r="DT22" s="5">
        <v>9683.3843137254898</v>
      </c>
      <c r="DU22" s="5">
        <v>8116.6371681415931</v>
      </c>
      <c r="DV22" s="5">
        <v>4741.510050251256</v>
      </c>
      <c r="DW22" s="5">
        <v>4213.7108183079054</v>
      </c>
      <c r="DX22" s="5">
        <v>4513.0343249427915</v>
      </c>
      <c r="DY22" s="10">
        <v>7838.5894399430144</v>
      </c>
      <c r="DZ22" s="5">
        <v>10548.434162841266</v>
      </c>
      <c r="EA22" s="5">
        <v>8904.9420035149378</v>
      </c>
      <c r="EB22" s="5">
        <v>5665.5202769535117</v>
      </c>
      <c r="EC22" s="5">
        <v>4481.2800998128505</v>
      </c>
      <c r="ED22" s="5">
        <v>4591.4416456759027</v>
      </c>
      <c r="EE22" s="99">
        <v>8422</v>
      </c>
      <c r="EF22" s="77">
        <v>11317</v>
      </c>
      <c r="EG22" s="77">
        <v>9727</v>
      </c>
      <c r="EH22" s="77">
        <v>5987</v>
      </c>
      <c r="EI22" s="77">
        <v>4512</v>
      </c>
      <c r="EJ22" s="90">
        <v>4595</v>
      </c>
      <c r="EK22" s="77">
        <v>8208.8171591420432</v>
      </c>
      <c r="EL22" s="77">
        <v>11185.348641408344</v>
      </c>
      <c r="EM22" s="77">
        <v>9543.3659673659677</v>
      </c>
      <c r="EN22" s="77">
        <v>5723.4104384133616</v>
      </c>
      <c r="EO22" s="77">
        <v>4736.0574712643675</v>
      </c>
      <c r="EP22" s="77">
        <v>4690.9516324062879</v>
      </c>
      <c r="EQ22" s="10">
        <v>8183.9594956658784</v>
      </c>
      <c r="ER22" s="5">
        <v>11324.560190188027</v>
      </c>
      <c r="ES22" s="5">
        <v>9692.5516621743045</v>
      </c>
      <c r="ET22" s="5">
        <v>5756.9554747841894</v>
      </c>
      <c r="EU22" s="5">
        <v>4708.0796791443854</v>
      </c>
      <c r="EV22" s="5">
        <v>4759.2967157417897</v>
      </c>
      <c r="EW22" s="10">
        <v>8483.2095406905064</v>
      </c>
      <c r="EX22" s="5">
        <v>11851.603840211874</v>
      </c>
      <c r="EY22" s="5">
        <v>10401.233289065958</v>
      </c>
      <c r="EZ22" s="5">
        <v>6139.2724458204339</v>
      </c>
      <c r="FA22" s="5">
        <v>4813.9691081215742</v>
      </c>
      <c r="FB22" s="5">
        <v>4869.4436913451509</v>
      </c>
      <c r="FC22" s="10">
        <v>8653.162149496211</v>
      </c>
      <c r="FD22" s="5">
        <v>12305.561933534744</v>
      </c>
      <c r="FE22" s="5">
        <v>10378.565331010454</v>
      </c>
      <c r="FF22" s="5">
        <v>6381.5918552036201</v>
      </c>
      <c r="FG22" s="5">
        <v>4979.2340206185563</v>
      </c>
      <c r="FH22" s="184">
        <v>4987.0418695228818</v>
      </c>
      <c r="FI22" s="5">
        <v>8375.6500814960964</v>
      </c>
      <c r="FJ22" s="5">
        <v>11953.325070278559</v>
      </c>
      <c r="FK22" s="5">
        <v>10441.443192948091</v>
      </c>
      <c r="FL22" s="5">
        <v>6229.3827726809377</v>
      </c>
      <c r="FM22" s="5">
        <v>4631.3103051237767</v>
      </c>
      <c r="FN22" s="5">
        <v>4629.820269595607</v>
      </c>
      <c r="FO22" s="10">
        <v>8554.7397823458286</v>
      </c>
      <c r="FP22" s="5">
        <v>12205.207436399218</v>
      </c>
      <c r="FQ22" s="5">
        <v>10770.108499095841</v>
      </c>
      <c r="FR22" s="5">
        <v>6324.9417192812043</v>
      </c>
      <c r="FS22" s="5">
        <v>4793.0159867695702</v>
      </c>
      <c r="FT22" s="184">
        <v>4787.4520609318997</v>
      </c>
      <c r="FU22" s="99">
        <v>9115.2012568976097</v>
      </c>
      <c r="FV22" s="77">
        <v>13145.697664169238</v>
      </c>
      <c r="FW22" s="77">
        <v>11133.188662916486</v>
      </c>
      <c r="FX22" s="77">
        <v>6475.7624445539677</v>
      </c>
      <c r="FY22" s="77">
        <v>4866.8569140416448</v>
      </c>
      <c r="FZ22" s="77">
        <v>4917.8171528080102</v>
      </c>
      <c r="GA22" s="99">
        <v>9600.5648989898982</v>
      </c>
      <c r="GB22" s="77">
        <v>13670.36916936892</v>
      </c>
      <c r="GC22" s="77">
        <v>11697.059836418424</v>
      </c>
      <c r="GD22" s="77">
        <v>7077.7503678273661</v>
      </c>
      <c r="GE22" s="77">
        <v>5055.0416914830257</v>
      </c>
      <c r="GF22" s="77">
        <v>5004.9087431693988</v>
      </c>
      <c r="GG22" s="10">
        <v>9393.7698313107758</v>
      </c>
      <c r="GH22" s="5">
        <v>10461.822926128876</v>
      </c>
      <c r="GI22" s="77">
        <v>11089</v>
      </c>
      <c r="GJ22" s="77">
        <v>11237.499895172336</v>
      </c>
      <c r="GK22" s="77">
        <v>12218.905697640977</v>
      </c>
      <c r="GL22" s="77">
        <v>13153.689250292806</v>
      </c>
      <c r="GM22" s="77">
        <v>14145.113675847066</v>
      </c>
      <c r="GN22" s="77">
        <v>14967.274553824587</v>
      </c>
      <c r="GO22" s="77">
        <v>15051.33784366</v>
      </c>
      <c r="GP22" s="78">
        <v>14788.649261124769</v>
      </c>
      <c r="GQ22" s="78">
        <v>15331.037084566991</v>
      </c>
      <c r="GR22" s="10">
        <v>9740.9042363082099</v>
      </c>
      <c r="GS22" s="5">
        <v>6096.2323350111437</v>
      </c>
      <c r="GT22" s="5">
        <v>7662.9794805950405</v>
      </c>
      <c r="GU22" s="5">
        <v>11038.106598485378</v>
      </c>
      <c r="GV22" s="5">
        <v>11565.905830428728</v>
      </c>
      <c r="GW22" s="5">
        <v>11266.582323793842</v>
      </c>
      <c r="GX22" s="10">
        <v>9656.796628451797</v>
      </c>
      <c r="GY22" s="5">
        <v>6946.9519055535457</v>
      </c>
      <c r="GZ22" s="5">
        <v>8590.4440648798736</v>
      </c>
      <c r="HA22" s="5">
        <v>11829.8657914413</v>
      </c>
      <c r="HB22" s="5">
        <v>13014.10596858196</v>
      </c>
      <c r="HC22" s="5">
        <v>12903.944422718909</v>
      </c>
      <c r="HD22" s="99">
        <v>10233</v>
      </c>
      <c r="HE22" s="77">
        <v>7338</v>
      </c>
      <c r="HF22" s="77">
        <v>8928</v>
      </c>
      <c r="HG22" s="77">
        <v>12668</v>
      </c>
      <c r="HH22" s="77">
        <v>14144</v>
      </c>
      <c r="HI22" s="77">
        <v>14060</v>
      </c>
      <c r="HJ22" s="135">
        <v>10613.961766670942</v>
      </c>
      <c r="HK22" s="136">
        <v>7637.4302844046415</v>
      </c>
      <c r="HL22" s="136">
        <v>9279.4129584470174</v>
      </c>
      <c r="HM22" s="136">
        <v>13099.368487399624</v>
      </c>
      <c r="HN22" s="136">
        <v>14086.721454548617</v>
      </c>
      <c r="HO22" s="137">
        <v>14131.827293406697</v>
      </c>
      <c r="HP22" s="99">
        <v>11835.86524646928</v>
      </c>
      <c r="HQ22" s="77">
        <v>8695.2645519471316</v>
      </c>
      <c r="HR22" s="77">
        <v>10327.273079960854</v>
      </c>
      <c r="HS22" s="77">
        <v>14262.869267350969</v>
      </c>
      <c r="HT22" s="77">
        <v>15311.745062990773</v>
      </c>
      <c r="HU22" s="77">
        <v>15260.528026393369</v>
      </c>
      <c r="HV22" s="99">
        <v>12521.780490384699</v>
      </c>
      <c r="HW22" s="77">
        <v>9153.3861908633316</v>
      </c>
      <c r="HX22" s="77">
        <v>10603.756742009247</v>
      </c>
      <c r="HY22" s="77">
        <v>14865.717585254772</v>
      </c>
      <c r="HZ22" s="77">
        <v>16191.02092295363</v>
      </c>
      <c r="IA22" s="77">
        <v>16135.546339730055</v>
      </c>
      <c r="IB22" s="99">
        <v>14216.408858145549</v>
      </c>
      <c r="IC22" s="77">
        <v>10564.009074107016</v>
      </c>
      <c r="ID22" s="77">
        <v>12491.005676631306</v>
      </c>
      <c r="IE22" s="77">
        <v>16487.97915243814</v>
      </c>
      <c r="IF22" s="77">
        <v>17890.336987023205</v>
      </c>
      <c r="IG22" s="90">
        <v>17882.52913811888</v>
      </c>
      <c r="IH22" s="77">
        <v>14785.383992476472</v>
      </c>
      <c r="II22" s="77">
        <v>11207.70900369401</v>
      </c>
      <c r="IJ22" s="77">
        <v>12719.590881024478</v>
      </c>
      <c r="IK22" s="77">
        <v>16931.651301291633</v>
      </c>
      <c r="IL22" s="77">
        <v>18529.723768848791</v>
      </c>
      <c r="IM22" s="77">
        <v>18531.213804376963</v>
      </c>
      <c r="IN22" s="99">
        <v>14463.469597307061</v>
      </c>
      <c r="IO22" s="77">
        <v>10813.001943253672</v>
      </c>
      <c r="IP22" s="77">
        <v>12248.100880557049</v>
      </c>
      <c r="IQ22" s="77">
        <v>16693.267660371686</v>
      </c>
      <c r="IR22" s="77">
        <v>18225.19339288332</v>
      </c>
      <c r="IS22" s="77">
        <v>18230.757318720989</v>
      </c>
      <c r="IT22" s="99">
        <v>14064.65792151487</v>
      </c>
      <c r="IU22" s="77">
        <v>10034.161514243242</v>
      </c>
      <c r="IV22" s="77">
        <v>12046.670515495995</v>
      </c>
      <c r="IW22" s="77">
        <v>16704.096733858511</v>
      </c>
      <c r="IX22" s="77">
        <v>18313.002264370836</v>
      </c>
      <c r="IY22" s="77">
        <v>18262.042025604471</v>
      </c>
      <c r="IZ22" s="99">
        <v>14369.879628193554</v>
      </c>
      <c r="JA22" s="77">
        <v>10300.075357814532</v>
      </c>
      <c r="JB22" s="77">
        <v>12273.384690765028</v>
      </c>
      <c r="JC22" s="77">
        <v>16892.694159356084</v>
      </c>
      <c r="JD22" s="77">
        <v>18915.402835700428</v>
      </c>
      <c r="JE22" s="77">
        <v>18965.535784014053</v>
      </c>
    </row>
    <row r="23" spans="1:265" x14ac:dyDescent="0.2">
      <c r="A23" s="15" t="s">
        <v>34</v>
      </c>
      <c r="B23" s="32">
        <v>62487</v>
      </c>
      <c r="C23" s="51">
        <v>64270</v>
      </c>
      <c r="D23" s="78">
        <v>67917</v>
      </c>
      <c r="E23" s="78">
        <v>69258</v>
      </c>
      <c r="F23" s="78">
        <v>70544</v>
      </c>
      <c r="G23" s="78">
        <v>72361</v>
      </c>
      <c r="H23" s="78">
        <v>76494</v>
      </c>
      <c r="I23" s="78">
        <v>77439</v>
      </c>
      <c r="J23" s="78">
        <v>79232</v>
      </c>
      <c r="K23" s="78">
        <v>83798</v>
      </c>
      <c r="L23" s="78">
        <v>85948</v>
      </c>
      <c r="M23" s="10">
        <v>35732</v>
      </c>
      <c r="N23" s="5">
        <v>39972</v>
      </c>
      <c r="O23" s="77">
        <v>43248</v>
      </c>
      <c r="P23" s="77">
        <v>44047</v>
      </c>
      <c r="Q23" s="77">
        <v>46751</v>
      </c>
      <c r="R23" s="77">
        <v>47076</v>
      </c>
      <c r="S23" s="77">
        <v>49338</v>
      </c>
      <c r="T23" s="77">
        <v>48509</v>
      </c>
      <c r="U23" s="78">
        <v>49159</v>
      </c>
      <c r="V23" s="78">
        <v>53435</v>
      </c>
      <c r="W23" s="78">
        <v>56031</v>
      </c>
      <c r="X23" s="12">
        <f t="shared" si="3"/>
        <v>35692</v>
      </c>
      <c r="Y23" s="5">
        <v>12487</v>
      </c>
      <c r="Z23" s="5">
        <v>7312</v>
      </c>
      <c r="AA23" s="5">
        <v>6166</v>
      </c>
      <c r="AB23" s="5">
        <v>4891</v>
      </c>
      <c r="AC23" s="5">
        <v>4836</v>
      </c>
      <c r="AD23" s="12">
        <f t="shared" si="4"/>
        <v>37572</v>
      </c>
      <c r="AE23" s="5">
        <v>15270</v>
      </c>
      <c r="AF23" s="5">
        <v>6702</v>
      </c>
      <c r="AG23" s="5">
        <v>5772</v>
      </c>
      <c r="AH23" s="5">
        <v>4258</v>
      </c>
      <c r="AI23" s="5">
        <v>5570</v>
      </c>
      <c r="AJ23" s="99">
        <v>41490</v>
      </c>
      <c r="AK23" s="77">
        <v>18294</v>
      </c>
      <c r="AL23" s="77">
        <v>7590</v>
      </c>
      <c r="AM23" s="77">
        <v>6655</v>
      </c>
      <c r="AN23" s="77">
        <v>4557</v>
      </c>
      <c r="AO23" s="77">
        <v>4394</v>
      </c>
      <c r="AP23" s="99">
        <v>42751</v>
      </c>
      <c r="AQ23" s="77">
        <v>17793</v>
      </c>
      <c r="AR23" s="77">
        <v>7618</v>
      </c>
      <c r="AS23" s="77">
        <v>6937</v>
      </c>
      <c r="AT23" s="77">
        <v>5298</v>
      </c>
      <c r="AU23" s="90">
        <v>5105</v>
      </c>
      <c r="AV23" s="99">
        <v>43480</v>
      </c>
      <c r="AW23" s="77">
        <v>17765</v>
      </c>
      <c r="AX23" s="77">
        <v>8038</v>
      </c>
      <c r="AY23" s="77">
        <v>6869</v>
      </c>
      <c r="AZ23" s="77">
        <v>5357</v>
      </c>
      <c r="BA23" s="77">
        <v>5451</v>
      </c>
      <c r="BB23" s="99">
        <v>43764</v>
      </c>
      <c r="BC23" s="77">
        <v>17747</v>
      </c>
      <c r="BD23" s="77">
        <v>7964</v>
      </c>
      <c r="BE23" s="77">
        <v>6765</v>
      </c>
      <c r="BF23" s="77">
        <v>5372</v>
      </c>
      <c r="BG23" s="77">
        <v>5916</v>
      </c>
      <c r="BH23" s="99">
        <v>46134</v>
      </c>
      <c r="BI23" s="77">
        <v>18002</v>
      </c>
      <c r="BJ23" s="77">
        <v>8290</v>
      </c>
      <c r="BK23" s="77">
        <v>7443</v>
      </c>
      <c r="BL23" s="77">
        <v>5725</v>
      </c>
      <c r="BM23" s="90">
        <v>6674</v>
      </c>
      <c r="BN23" s="77">
        <v>46117</v>
      </c>
      <c r="BO23" s="77">
        <v>17037</v>
      </c>
      <c r="BP23" s="77">
        <v>8601</v>
      </c>
      <c r="BQ23" s="77">
        <v>7642</v>
      </c>
      <c r="BR23" s="77">
        <v>5624</v>
      </c>
      <c r="BS23" s="90">
        <v>7213</v>
      </c>
      <c r="BT23" s="77">
        <v>47331</v>
      </c>
      <c r="BU23" s="77">
        <v>16780</v>
      </c>
      <c r="BV23" s="77">
        <v>8761</v>
      </c>
      <c r="BW23" s="77">
        <v>7922</v>
      </c>
      <c r="BX23" s="77">
        <v>6353</v>
      </c>
      <c r="BY23" s="90">
        <v>7515</v>
      </c>
      <c r="BZ23" s="99">
        <v>50529</v>
      </c>
      <c r="CA23" s="77">
        <v>19090</v>
      </c>
      <c r="CB23" s="77">
        <v>9246</v>
      </c>
      <c r="CC23" s="77">
        <v>7793</v>
      </c>
      <c r="CD23" s="77">
        <v>6437</v>
      </c>
      <c r="CE23" s="77">
        <v>7963</v>
      </c>
      <c r="CF23" s="99">
        <v>50935</v>
      </c>
      <c r="CG23" s="77">
        <v>18444</v>
      </c>
      <c r="CH23" s="77">
        <v>9501</v>
      </c>
      <c r="CI23" s="77">
        <v>8069</v>
      </c>
      <c r="CJ23" s="77">
        <v>6078</v>
      </c>
      <c r="CK23" s="77">
        <v>8843</v>
      </c>
      <c r="CL23" s="10">
        <v>16611.834108918738</v>
      </c>
      <c r="CM23" s="5">
        <v>17401.28821399395</v>
      </c>
      <c r="CN23" s="77">
        <v>17954</v>
      </c>
      <c r="CO23" s="77">
        <v>18436.421873076</v>
      </c>
      <c r="CP23" s="77">
        <v>19335.999876573402</v>
      </c>
      <c r="CQ23" s="77">
        <v>19405.823474844736</v>
      </c>
      <c r="CR23" s="77">
        <v>20115.130154642418</v>
      </c>
      <c r="CS23" s="77">
        <v>20500.842873880869</v>
      </c>
      <c r="CT23" s="77">
        <v>21170.528395565434</v>
      </c>
      <c r="CU23" s="78">
        <v>21727.272328790041</v>
      </c>
      <c r="CV23" s="78">
        <v>22346.00448349107</v>
      </c>
      <c r="CW23" s="10">
        <v>16446.407249548458</v>
      </c>
      <c r="CX23" s="5">
        <v>17320.693946266812</v>
      </c>
      <c r="CY23" s="77">
        <v>17962</v>
      </c>
      <c r="CZ23" s="77">
        <v>18428.397538095574</v>
      </c>
      <c r="DA23" s="77">
        <v>19290.359776236895</v>
      </c>
      <c r="DB23" s="77">
        <v>19331.494630704961</v>
      </c>
      <c r="DC23" s="77">
        <v>20455.343668438483</v>
      </c>
      <c r="DD23" s="77">
        <v>20812.278206170919</v>
      </c>
      <c r="DE23" s="77">
        <v>21121.317806711537</v>
      </c>
      <c r="DF23" s="78">
        <v>21640.353450525898</v>
      </c>
      <c r="DG23" s="78">
        <v>22237.274913094912</v>
      </c>
      <c r="DH23" s="10">
        <v>6898.8709560058214</v>
      </c>
      <c r="DI23" s="5">
        <v>8095.4355548884223</v>
      </c>
      <c r="DJ23" s="77">
        <v>8794</v>
      </c>
      <c r="DK23" s="77">
        <v>8092.6159556837019</v>
      </c>
      <c r="DL23" s="77">
        <v>8233.2894483540458</v>
      </c>
      <c r="DM23" s="77">
        <v>8552.1169810519168</v>
      </c>
      <c r="DN23" s="77">
        <v>8559.5176537354582</v>
      </c>
      <c r="DO23" s="77">
        <v>8792.9441134634817</v>
      </c>
      <c r="DP23" s="77">
        <v>8884.3863178665142</v>
      </c>
      <c r="DQ23" s="78">
        <v>9151.2462430990927</v>
      </c>
      <c r="DR23" s="78">
        <v>9520.5562099552026</v>
      </c>
      <c r="DS23" s="10">
        <v>5596.289588703351</v>
      </c>
      <c r="DT23" s="5">
        <v>8464.4592776487552</v>
      </c>
      <c r="DU23" s="5">
        <v>7152.6292396061272</v>
      </c>
      <c r="DV23" s="5">
        <v>4064.6746675316249</v>
      </c>
      <c r="DW23" s="5">
        <v>2021.4917194847681</v>
      </c>
      <c r="DX23" s="5">
        <v>1405.5293631100083</v>
      </c>
      <c r="DY23" s="10">
        <v>7098.4153092728629</v>
      </c>
      <c r="DZ23" s="5">
        <v>9965.2770792403408</v>
      </c>
      <c r="EA23" s="5">
        <v>8970.9631453297516</v>
      </c>
      <c r="EB23" s="5">
        <v>5218.8636521136523</v>
      </c>
      <c r="EC23" s="5">
        <v>2445.0728041333959</v>
      </c>
      <c r="ED23" s="5">
        <v>2490.8587073608619</v>
      </c>
      <c r="EE23" s="99">
        <v>7823</v>
      </c>
      <c r="EF23" s="77">
        <v>10502</v>
      </c>
      <c r="EG23" s="77">
        <v>10102</v>
      </c>
      <c r="EH23" s="77">
        <v>5838</v>
      </c>
      <c r="EI23" s="77">
        <v>2368</v>
      </c>
      <c r="EJ23" s="90">
        <v>1393</v>
      </c>
      <c r="EK23" s="77">
        <v>6920.3266122429886</v>
      </c>
      <c r="EL23" s="77">
        <v>9901.7164615298152</v>
      </c>
      <c r="EM23" s="77">
        <v>8993.2341822000526</v>
      </c>
      <c r="EN23" s="77">
        <v>4957.7680553553409</v>
      </c>
      <c r="EO23" s="77">
        <v>2037.8958097395243</v>
      </c>
      <c r="EP23" s="77">
        <v>1169.515181194907</v>
      </c>
      <c r="EQ23" s="10">
        <v>7288.4605105795772</v>
      </c>
      <c r="ER23" s="5">
        <v>10261.58311286237</v>
      </c>
      <c r="ES23" s="5">
        <v>9520.1747947250551</v>
      </c>
      <c r="ET23" s="5">
        <v>5456.9992720920072</v>
      </c>
      <c r="EU23" s="5">
        <v>2341.5756953518762</v>
      </c>
      <c r="EV23" s="5">
        <v>1477.5499908273712</v>
      </c>
      <c r="EW23" s="10">
        <v>7493.5135727995612</v>
      </c>
      <c r="EX23" s="5">
        <v>10360.357919648392</v>
      </c>
      <c r="EY23" s="5">
        <v>10062.838900050227</v>
      </c>
      <c r="EZ23" s="5">
        <v>6245.1290465631928</v>
      </c>
      <c r="FA23" s="5">
        <v>2522.2905807892776</v>
      </c>
      <c r="FB23" s="5">
        <v>1376.3292765382014</v>
      </c>
      <c r="FC23" s="10">
        <v>7403.5704469588591</v>
      </c>
      <c r="FD23" s="5">
        <v>10346.251416509276</v>
      </c>
      <c r="FE23" s="5">
        <v>10157.63220747889</v>
      </c>
      <c r="FF23" s="5">
        <v>6456.8074701061396</v>
      </c>
      <c r="FG23" s="5">
        <v>2472.6122270742358</v>
      </c>
      <c r="FH23" s="184">
        <v>1330.9270302667067</v>
      </c>
      <c r="FI23" s="5">
        <v>7518.5432920614958</v>
      </c>
      <c r="FJ23" s="5">
        <v>10907.560486001057</v>
      </c>
      <c r="FK23" s="5">
        <v>10154.59551214975</v>
      </c>
      <c r="FL23" s="5">
        <v>6546.1714210939545</v>
      </c>
      <c r="FM23" s="5">
        <v>2561.3262802275958</v>
      </c>
      <c r="FN23" s="5">
        <v>1265.7889920976015</v>
      </c>
      <c r="FO23" s="10">
        <v>7371.8224630791656</v>
      </c>
      <c r="FP23" s="5">
        <v>10794.45190703218</v>
      </c>
      <c r="FQ23" s="5">
        <v>9876.8185138682802</v>
      </c>
      <c r="FR23" s="5">
        <v>6894.9573340065645</v>
      </c>
      <c r="FS23" s="5">
        <v>2662.2869510467494</v>
      </c>
      <c r="FT23" s="184">
        <v>1293.2345974717232</v>
      </c>
      <c r="FU23" s="99">
        <v>7898.5487343901523</v>
      </c>
      <c r="FV23" s="77">
        <v>11028.578051335779</v>
      </c>
      <c r="FW23" s="77">
        <v>10718.142656283799</v>
      </c>
      <c r="FX23" s="77">
        <v>7575.8831002181441</v>
      </c>
      <c r="FY23" s="77">
        <v>2903.2631660711513</v>
      </c>
      <c r="FZ23" s="77">
        <v>1474.7086525178952</v>
      </c>
      <c r="GA23" s="99">
        <v>8332.299067438893</v>
      </c>
      <c r="GB23" s="77">
        <v>11584.841357623076</v>
      </c>
      <c r="GC23" s="77">
        <v>11253.693400694663</v>
      </c>
      <c r="GD23" s="77">
        <v>8296.7023175114628</v>
      </c>
      <c r="GE23" s="77">
        <v>3378.3754524514643</v>
      </c>
      <c r="GF23" s="77">
        <v>1847.0701119529572</v>
      </c>
      <c r="GG23" s="10">
        <v>9712.9631529129165</v>
      </c>
      <c r="GH23" s="5">
        <v>9305.852659105527</v>
      </c>
      <c r="GI23" s="77">
        <v>9160</v>
      </c>
      <c r="GJ23" s="77">
        <v>10343.805917392299</v>
      </c>
      <c r="GK23" s="77">
        <v>11102.710428219356</v>
      </c>
      <c r="GL23" s="77">
        <v>10853.706493792819</v>
      </c>
      <c r="GM23" s="77">
        <v>11555.61250090696</v>
      </c>
      <c r="GN23" s="77">
        <v>11707.898760417387</v>
      </c>
      <c r="GO23" s="77">
        <v>12286.14207769892</v>
      </c>
      <c r="GP23" s="78">
        <v>12576.026085690948</v>
      </c>
      <c r="GQ23" s="78">
        <v>12825.448273535867</v>
      </c>
      <c r="GR23" s="10">
        <v>11183.082147259891</v>
      </c>
      <c r="GS23" s="5">
        <v>7981.9479718997027</v>
      </c>
      <c r="GT23" s="5">
        <v>9293.7780099423308</v>
      </c>
      <c r="GU23" s="5">
        <v>12381.732582016833</v>
      </c>
      <c r="GV23" s="5">
        <v>14424.91553006369</v>
      </c>
      <c r="GW23" s="5">
        <v>15040.877886438449</v>
      </c>
      <c r="GX23" s="10">
        <v>10222.278636993949</v>
      </c>
      <c r="GY23" s="5">
        <v>7355.4168670264717</v>
      </c>
      <c r="GZ23" s="5">
        <v>8349.7308009370608</v>
      </c>
      <c r="HA23" s="5">
        <v>12101.83029415316</v>
      </c>
      <c r="HB23" s="5">
        <v>14875.621142133416</v>
      </c>
      <c r="HC23" s="5">
        <v>14829.835238905951</v>
      </c>
      <c r="HD23" s="99">
        <v>10139</v>
      </c>
      <c r="HE23" s="77">
        <v>7460</v>
      </c>
      <c r="HF23" s="77">
        <v>7860</v>
      </c>
      <c r="HG23" s="77">
        <v>12124</v>
      </c>
      <c r="HH23" s="77">
        <v>15594</v>
      </c>
      <c r="HI23" s="77">
        <v>16568</v>
      </c>
      <c r="HJ23" s="135">
        <v>11508.070925852586</v>
      </c>
      <c r="HK23" s="136">
        <v>8526.6810765657592</v>
      </c>
      <c r="HL23" s="136">
        <v>9435.1633558955218</v>
      </c>
      <c r="HM23" s="136">
        <v>13470.629482740234</v>
      </c>
      <c r="HN23" s="136">
        <v>16390.501728356052</v>
      </c>
      <c r="HO23" s="137">
        <v>17258.882356900667</v>
      </c>
      <c r="HP23" s="99">
        <v>12001.899265657317</v>
      </c>
      <c r="HQ23" s="77">
        <v>9028.776663374525</v>
      </c>
      <c r="HR23" s="77">
        <v>9770.1849815118403</v>
      </c>
      <c r="HS23" s="77">
        <v>13833.360504144888</v>
      </c>
      <c r="HT23" s="77">
        <v>16948.78408088502</v>
      </c>
      <c r="HU23" s="77">
        <v>17812.809785409525</v>
      </c>
      <c r="HV23" s="99">
        <v>11837.981057905399</v>
      </c>
      <c r="HW23" s="77">
        <v>8971.1367110565698</v>
      </c>
      <c r="HX23" s="77">
        <v>9268.6557306547347</v>
      </c>
      <c r="HY23" s="77">
        <v>13086.365584141768</v>
      </c>
      <c r="HZ23" s="77">
        <v>16809.204049915683</v>
      </c>
      <c r="IA23" s="77">
        <v>17955.165354166758</v>
      </c>
      <c r="IB23" s="99">
        <v>13051.773221479623</v>
      </c>
      <c r="IC23" s="77">
        <v>10109.092251929207</v>
      </c>
      <c r="ID23" s="77">
        <v>10297.711460959594</v>
      </c>
      <c r="IE23" s="77">
        <v>13998.536198332344</v>
      </c>
      <c r="IF23" s="77">
        <v>17982.731441364249</v>
      </c>
      <c r="IG23" s="90">
        <v>19124.416638171777</v>
      </c>
      <c r="IH23" s="77">
        <v>13293.734914109424</v>
      </c>
      <c r="II23" s="77">
        <v>9904.7177201698614</v>
      </c>
      <c r="IJ23" s="77">
        <v>10657.682694021169</v>
      </c>
      <c r="IK23" s="77">
        <v>14266.106785076965</v>
      </c>
      <c r="IL23" s="77">
        <v>18250.951925943322</v>
      </c>
      <c r="IM23" s="77">
        <v>19546.489214073317</v>
      </c>
      <c r="IN23" s="99">
        <v>13749.49534363237</v>
      </c>
      <c r="IO23" s="77">
        <v>10326.865899679357</v>
      </c>
      <c r="IP23" s="77">
        <v>11244.499292843257</v>
      </c>
      <c r="IQ23" s="77">
        <v>14226.360472704971</v>
      </c>
      <c r="IR23" s="77">
        <v>18459.030855664787</v>
      </c>
      <c r="IS23" s="77">
        <v>19828.083209239812</v>
      </c>
      <c r="IT23" s="99">
        <v>13741.804716135746</v>
      </c>
      <c r="IU23" s="77">
        <v>10611.775399190119</v>
      </c>
      <c r="IV23" s="77">
        <v>10922.210794242099</v>
      </c>
      <c r="IW23" s="77">
        <v>14064.470350307754</v>
      </c>
      <c r="IX23" s="77">
        <v>18737.090284454745</v>
      </c>
      <c r="IY23" s="77">
        <v>20165.644798008001</v>
      </c>
      <c r="IZ23" s="99">
        <v>13904.975845656019</v>
      </c>
      <c r="JA23" s="77">
        <v>10652.433555471836</v>
      </c>
      <c r="JB23" s="77">
        <v>10983.581512400249</v>
      </c>
      <c r="JC23" s="77">
        <v>13940.57259558345</v>
      </c>
      <c r="JD23" s="77">
        <v>18858.89946064345</v>
      </c>
      <c r="JE23" s="77">
        <v>20390.204801141954</v>
      </c>
    </row>
    <row r="24" spans="1:265" x14ac:dyDescent="0.2">
      <c r="A24" s="15" t="s">
        <v>35</v>
      </c>
      <c r="B24" s="32">
        <v>31183</v>
      </c>
      <c r="C24" s="51">
        <v>29849</v>
      </c>
      <c r="D24" s="78">
        <v>30036</v>
      </c>
      <c r="E24" s="78">
        <v>31049</v>
      </c>
      <c r="F24" s="78">
        <v>31716</v>
      </c>
      <c r="G24" s="78">
        <v>31509</v>
      </c>
      <c r="H24" s="78">
        <v>31300</v>
      </c>
      <c r="I24" s="78">
        <v>32632</v>
      </c>
      <c r="J24" s="78">
        <v>32855</v>
      </c>
      <c r="K24" s="78">
        <v>34732</v>
      </c>
      <c r="L24" s="78">
        <v>34766</v>
      </c>
      <c r="M24" s="10">
        <v>9983</v>
      </c>
      <c r="N24" s="5">
        <v>10424</v>
      </c>
      <c r="O24" s="77">
        <v>11527</v>
      </c>
      <c r="P24" s="77">
        <v>11500</v>
      </c>
      <c r="Q24" s="77">
        <v>12036</v>
      </c>
      <c r="R24" s="77">
        <v>12207</v>
      </c>
      <c r="S24" s="77">
        <v>12293</v>
      </c>
      <c r="T24" s="77">
        <v>13326</v>
      </c>
      <c r="U24" s="78">
        <v>14237</v>
      </c>
      <c r="V24" s="78">
        <v>15312</v>
      </c>
      <c r="W24" s="78">
        <v>15881</v>
      </c>
      <c r="X24" s="12">
        <f t="shared" si="3"/>
        <v>11991</v>
      </c>
      <c r="Y24" s="5">
        <v>2024</v>
      </c>
      <c r="Z24" s="5">
        <v>1917</v>
      </c>
      <c r="AA24" s="5">
        <v>2289</v>
      </c>
      <c r="AB24" s="5">
        <v>2533</v>
      </c>
      <c r="AC24" s="5">
        <v>3228</v>
      </c>
      <c r="AD24" s="12">
        <f t="shared" si="4"/>
        <v>12546</v>
      </c>
      <c r="AE24" s="5">
        <v>2619</v>
      </c>
      <c r="AF24" s="5">
        <v>1775</v>
      </c>
      <c r="AG24" s="5">
        <v>2190</v>
      </c>
      <c r="AH24" s="5">
        <v>2508</v>
      </c>
      <c r="AI24" s="5">
        <v>3454</v>
      </c>
      <c r="AJ24" s="99">
        <v>13504</v>
      </c>
      <c r="AK24" s="77">
        <v>2840</v>
      </c>
      <c r="AL24" s="77">
        <v>1857</v>
      </c>
      <c r="AM24" s="77">
        <v>2482</v>
      </c>
      <c r="AN24" s="77">
        <v>2605</v>
      </c>
      <c r="AO24" s="77">
        <v>3720</v>
      </c>
      <c r="AP24" s="99">
        <v>13914</v>
      </c>
      <c r="AQ24" s="77">
        <v>3241</v>
      </c>
      <c r="AR24" s="77">
        <v>1858</v>
      </c>
      <c r="AS24" s="77">
        <v>2408</v>
      </c>
      <c r="AT24" s="77">
        <v>2591</v>
      </c>
      <c r="AU24" s="90">
        <v>3816</v>
      </c>
      <c r="AV24" s="99">
        <v>13687</v>
      </c>
      <c r="AW24" s="77">
        <v>3147</v>
      </c>
      <c r="AX24" s="77">
        <v>1931</v>
      </c>
      <c r="AY24" s="77">
        <v>2315</v>
      </c>
      <c r="AZ24" s="77">
        <v>2599</v>
      </c>
      <c r="BA24" s="77">
        <v>3695</v>
      </c>
      <c r="BB24" s="99">
        <v>13484</v>
      </c>
      <c r="BC24" s="77">
        <v>3024</v>
      </c>
      <c r="BD24" s="77">
        <v>1900</v>
      </c>
      <c r="BE24" s="77">
        <v>2250</v>
      </c>
      <c r="BF24" s="77">
        <v>2497</v>
      </c>
      <c r="BG24" s="77">
        <v>3813</v>
      </c>
      <c r="BH24" s="99">
        <v>13740</v>
      </c>
      <c r="BI24" s="77">
        <v>2912</v>
      </c>
      <c r="BJ24" s="77">
        <v>1864</v>
      </c>
      <c r="BK24" s="77">
        <v>2227</v>
      </c>
      <c r="BL24" s="77">
        <v>2538</v>
      </c>
      <c r="BM24" s="90">
        <v>4199</v>
      </c>
      <c r="BN24" s="77">
        <v>14017</v>
      </c>
      <c r="BO24" s="77">
        <v>2945</v>
      </c>
      <c r="BP24" s="77">
        <v>2020</v>
      </c>
      <c r="BQ24" s="77">
        <v>2260</v>
      </c>
      <c r="BR24" s="77">
        <v>2532</v>
      </c>
      <c r="BS24" s="90">
        <v>4260</v>
      </c>
      <c r="BT24" s="77">
        <v>14629</v>
      </c>
      <c r="BU24" s="77">
        <v>3223</v>
      </c>
      <c r="BV24" s="77">
        <v>2047</v>
      </c>
      <c r="BW24" s="77">
        <v>2409</v>
      </c>
      <c r="BX24" s="77">
        <v>2502</v>
      </c>
      <c r="BY24" s="90">
        <v>4448</v>
      </c>
      <c r="BZ24" s="99">
        <v>15423</v>
      </c>
      <c r="CA24" s="77">
        <v>3565</v>
      </c>
      <c r="CB24" s="77">
        <v>2261</v>
      </c>
      <c r="CC24" s="77">
        <v>2437</v>
      </c>
      <c r="CD24" s="77">
        <v>2657</v>
      </c>
      <c r="CE24" s="77">
        <v>4503</v>
      </c>
      <c r="CF24" s="99">
        <v>15593</v>
      </c>
      <c r="CG24" s="77">
        <v>3551</v>
      </c>
      <c r="CH24" s="77">
        <v>2352</v>
      </c>
      <c r="CI24" s="77">
        <v>2444</v>
      </c>
      <c r="CJ24" s="77">
        <v>2578</v>
      </c>
      <c r="CK24" s="77">
        <v>4668</v>
      </c>
      <c r="CL24" s="10">
        <v>18465.13202154688</v>
      </c>
      <c r="CM24" s="5">
        <v>19805.378390009551</v>
      </c>
      <c r="CN24" s="77">
        <v>20749</v>
      </c>
      <c r="CO24" s="77">
        <v>21727.169206701201</v>
      </c>
      <c r="CP24" s="77">
        <v>22742.129231996681</v>
      </c>
      <c r="CQ24" s="77">
        <v>23731.295885304728</v>
      </c>
      <c r="CR24" s="77">
        <v>24601.304995882936</v>
      </c>
      <c r="CS24" s="77">
        <v>25557.983486737343</v>
      </c>
      <c r="CT24" s="77">
        <v>26042.132096789181</v>
      </c>
      <c r="CU24" s="78">
        <v>26950.616431397833</v>
      </c>
      <c r="CV24" s="78">
        <v>27754.343394473686</v>
      </c>
      <c r="CW24" s="10">
        <v>18453.133583554427</v>
      </c>
      <c r="CX24" s="5">
        <v>19694.79276458098</v>
      </c>
      <c r="CY24" s="77">
        <v>20603</v>
      </c>
      <c r="CZ24" s="77">
        <v>21716.458059920282</v>
      </c>
      <c r="DA24" s="77">
        <v>22683.524950683131</v>
      </c>
      <c r="DB24" s="77">
        <v>23631.791991220856</v>
      </c>
      <c r="DC24" s="77">
        <v>25064.918636238461</v>
      </c>
      <c r="DD24" s="77">
        <v>25953.617313430332</v>
      </c>
      <c r="DE24" s="77">
        <v>25972.525539316732</v>
      </c>
      <c r="DF24" s="78">
        <v>26843.298239632415</v>
      </c>
      <c r="DG24" s="78">
        <v>27701.876559730412</v>
      </c>
      <c r="DH24" s="10">
        <v>6051.1257137133125</v>
      </c>
      <c r="DI24" s="5">
        <v>6784.4365886415962</v>
      </c>
      <c r="DJ24" s="77">
        <v>6987</v>
      </c>
      <c r="DK24" s="77">
        <v>7181.3710434782606</v>
      </c>
      <c r="DL24" s="77">
        <v>7427.4376038551018</v>
      </c>
      <c r="DM24" s="77">
        <v>7582.4256574096826</v>
      </c>
      <c r="DN24" s="77">
        <v>7665.7949239404543</v>
      </c>
      <c r="DO24" s="77">
        <v>8068.9290109560261</v>
      </c>
      <c r="DP24" s="77">
        <v>8345.4649153613827</v>
      </c>
      <c r="DQ24" s="78">
        <v>8705.441287878788</v>
      </c>
      <c r="DR24" s="78">
        <v>9107.2247969271448</v>
      </c>
      <c r="DS24" s="10">
        <v>4389.4083896255524</v>
      </c>
      <c r="DT24" s="5">
        <v>8670.1358695652179</v>
      </c>
      <c r="DU24" s="5">
        <v>7663.5592070944185</v>
      </c>
      <c r="DV24" s="5">
        <v>4641.0375709916998</v>
      </c>
      <c r="DW24" s="5">
        <v>2285.7181208053689</v>
      </c>
      <c r="DX24" s="5">
        <v>1233.252478314746</v>
      </c>
      <c r="DY24" s="10">
        <v>4966.6403634624585</v>
      </c>
      <c r="DZ24" s="5">
        <v>10225.256968308515</v>
      </c>
      <c r="EA24" s="5">
        <v>8884.588169014085</v>
      </c>
      <c r="EB24" s="5">
        <v>5196.9799086757994</v>
      </c>
      <c r="EC24" s="5">
        <v>2158.6539074960128</v>
      </c>
      <c r="ED24" s="5">
        <v>858.7400115807759</v>
      </c>
      <c r="EE24" s="99">
        <v>5454</v>
      </c>
      <c r="EF24" s="77">
        <v>10708</v>
      </c>
      <c r="EG24" s="77">
        <v>9531</v>
      </c>
      <c r="EH24" s="77">
        <v>6103</v>
      </c>
      <c r="EI24" s="77">
        <v>2549</v>
      </c>
      <c r="EJ24" s="90">
        <v>1010</v>
      </c>
      <c r="EK24" s="77">
        <v>5317.205404628432</v>
      </c>
      <c r="EL24" s="77">
        <v>10362.517124344338</v>
      </c>
      <c r="EM24" s="77">
        <v>9233.9321851453169</v>
      </c>
      <c r="EN24" s="77">
        <v>5566.4140365448502</v>
      </c>
      <c r="EO24" s="77">
        <v>2388.5025086839059</v>
      </c>
      <c r="EP24" s="77">
        <v>956.36713836477986</v>
      </c>
      <c r="EQ24" s="10">
        <v>5584.014466281873</v>
      </c>
      <c r="ER24" s="5">
        <v>10808.943438195107</v>
      </c>
      <c r="ES24" s="5">
        <v>9520.7068876229932</v>
      </c>
      <c r="ET24" s="5">
        <v>5908.1848812095031</v>
      </c>
      <c r="EU24" s="5">
        <v>2520.120430934975</v>
      </c>
      <c r="EV24" s="5">
        <v>1028.6698240866035</v>
      </c>
      <c r="EW24" s="10">
        <v>6056.7732126965293</v>
      </c>
      <c r="EX24" s="5">
        <v>11161.034060846561</v>
      </c>
      <c r="EY24" s="5">
        <v>9857.9647368421047</v>
      </c>
      <c r="EZ24" s="5">
        <v>6659.4866666666667</v>
      </c>
      <c r="FA24" s="5">
        <v>3536.6127352823387</v>
      </c>
      <c r="FB24" s="5">
        <v>1409.3005507474429</v>
      </c>
      <c r="FC24" s="10">
        <v>5840.5398835516744</v>
      </c>
      <c r="FD24" s="5">
        <v>11445.796016483517</v>
      </c>
      <c r="FE24" s="5">
        <v>10100.381437768241</v>
      </c>
      <c r="FF24" s="5">
        <v>6679.8410417602154</v>
      </c>
      <c r="FG24" s="5">
        <v>3222.744680851064</v>
      </c>
      <c r="FH24" s="184">
        <v>1199.432483924744</v>
      </c>
      <c r="FI24" s="5">
        <v>6385.0804737104945</v>
      </c>
      <c r="FJ24" s="5">
        <v>12133.413582342953</v>
      </c>
      <c r="FK24" s="5">
        <v>10723.035148514851</v>
      </c>
      <c r="FL24" s="5">
        <v>7654.4061946902657</v>
      </c>
      <c r="FM24" s="5">
        <v>3655.0710900473932</v>
      </c>
      <c r="FN24" s="5">
        <v>1303.4368544600939</v>
      </c>
      <c r="FO24" s="10">
        <v>6857.7995078269196</v>
      </c>
      <c r="FP24" s="5">
        <v>12719.138070121006</v>
      </c>
      <c r="FQ24" s="5">
        <v>11202.317537860283</v>
      </c>
      <c r="FR24" s="5">
        <v>7780.0195101701947</v>
      </c>
      <c r="FS24" s="5">
        <v>4102.6450839328536</v>
      </c>
      <c r="FT24" s="184">
        <v>1661.6317446043165</v>
      </c>
      <c r="FU24" s="99">
        <v>7444.7545224664464</v>
      </c>
      <c r="FV24" s="77">
        <v>13348.504628330997</v>
      </c>
      <c r="FW24" s="77">
        <v>11729.900486510394</v>
      </c>
      <c r="FX24" s="77">
        <v>8613.9536315141559</v>
      </c>
      <c r="FY24" s="77">
        <v>4529.4060971019944</v>
      </c>
      <c r="FZ24" s="77">
        <v>1706.6151454585831</v>
      </c>
      <c r="GA24" s="99">
        <v>7920.4718142756365</v>
      </c>
      <c r="GB24" s="77">
        <v>13545.479019994367</v>
      </c>
      <c r="GC24" s="77">
        <v>12940.003401360544</v>
      </c>
      <c r="GD24" s="77">
        <v>9341.8342880523724</v>
      </c>
      <c r="GE24" s="77">
        <v>5087.5314197051975</v>
      </c>
      <c r="GF24" s="77">
        <v>1932.7193658954584</v>
      </c>
      <c r="GG24" s="10">
        <v>12414.006307833568</v>
      </c>
      <c r="GH24" s="5">
        <v>13020.941801367955</v>
      </c>
      <c r="GI24" s="77">
        <v>13763</v>
      </c>
      <c r="GJ24" s="77">
        <v>14545.79816322294</v>
      </c>
      <c r="GK24" s="77">
        <v>15314.69162814158</v>
      </c>
      <c r="GL24" s="77">
        <v>16148.870227895044</v>
      </c>
      <c r="GM24" s="77">
        <v>16935.510071942481</v>
      </c>
      <c r="GN24" s="77">
        <v>17489.054475781319</v>
      </c>
      <c r="GO24" s="77">
        <v>17696.667181427798</v>
      </c>
      <c r="GP24" s="78">
        <v>18245.175143519045</v>
      </c>
      <c r="GQ24" s="78">
        <v>18647.118597546541</v>
      </c>
      <c r="GR24" s="10">
        <v>14172.897506463181</v>
      </c>
      <c r="GS24" s="5">
        <v>9782.9977139892089</v>
      </c>
      <c r="GT24" s="5">
        <v>10789.574376460008</v>
      </c>
      <c r="GU24" s="5">
        <v>13812.096012562728</v>
      </c>
      <c r="GV24" s="5">
        <v>16167.415462749057</v>
      </c>
      <c r="GW24" s="5">
        <v>17219.881105239681</v>
      </c>
      <c r="GX24" s="10">
        <v>14728.152401118521</v>
      </c>
      <c r="GY24" s="5">
        <v>9469.5357962724647</v>
      </c>
      <c r="GZ24" s="5">
        <v>10810.204595566895</v>
      </c>
      <c r="HA24" s="5">
        <v>14497.81285590518</v>
      </c>
      <c r="HB24" s="5">
        <v>17536.138857084967</v>
      </c>
      <c r="HC24" s="5">
        <v>18836.052753000204</v>
      </c>
      <c r="HD24" s="99">
        <v>15149</v>
      </c>
      <c r="HE24" s="77">
        <v>9896</v>
      </c>
      <c r="HF24" s="77">
        <v>11073</v>
      </c>
      <c r="HG24" s="77">
        <v>14500</v>
      </c>
      <c r="HH24" s="77">
        <v>18054</v>
      </c>
      <c r="HI24" s="77">
        <v>19593</v>
      </c>
      <c r="HJ24" s="135">
        <v>16399.25265529185</v>
      </c>
      <c r="HK24" s="136">
        <v>11353.940935575944</v>
      </c>
      <c r="HL24" s="136">
        <v>12482.525874774965</v>
      </c>
      <c r="HM24" s="136">
        <v>16150.044023375431</v>
      </c>
      <c r="HN24" s="136">
        <v>19327.955551236377</v>
      </c>
      <c r="HO24" s="137">
        <v>20760.0909215555</v>
      </c>
      <c r="HP24" s="99">
        <v>17099.51048440126</v>
      </c>
      <c r="HQ24" s="77">
        <v>11874.581512488025</v>
      </c>
      <c r="HR24" s="77">
        <v>13162.818063060138</v>
      </c>
      <c r="HS24" s="77">
        <v>16775.340069473626</v>
      </c>
      <c r="HT24" s="77">
        <v>20163.404519748157</v>
      </c>
      <c r="HU24" s="77">
        <v>21654.855126596529</v>
      </c>
      <c r="HV24" s="99">
        <v>17575.018778524325</v>
      </c>
      <c r="HW24" s="77">
        <v>12470.757930374295</v>
      </c>
      <c r="HX24" s="77">
        <v>13773.827254378752</v>
      </c>
      <c r="HY24" s="77">
        <v>16972.305324554189</v>
      </c>
      <c r="HZ24" s="77">
        <v>20095.179255938518</v>
      </c>
      <c r="IA24" s="77">
        <v>22222.491440473412</v>
      </c>
      <c r="IB24" s="99">
        <v>19224.378752686785</v>
      </c>
      <c r="IC24" s="77">
        <v>13619.122619754944</v>
      </c>
      <c r="ID24" s="77">
        <v>14964.53719847022</v>
      </c>
      <c r="IE24" s="77">
        <v>18385.077594478244</v>
      </c>
      <c r="IF24" s="77">
        <v>21842.173955387396</v>
      </c>
      <c r="IG24" s="90">
        <v>23865.486152313715</v>
      </c>
      <c r="IH24" s="77">
        <v>19568.536839719836</v>
      </c>
      <c r="II24" s="77">
        <v>13820.203731087378</v>
      </c>
      <c r="IJ24" s="77">
        <v>15230.58216491548</v>
      </c>
      <c r="IK24" s="77">
        <v>18299.211118740066</v>
      </c>
      <c r="IL24" s="77">
        <v>22298.546223382938</v>
      </c>
      <c r="IM24" s="77">
        <v>24650.180458970237</v>
      </c>
      <c r="IN24" s="99">
        <v>19114.726031489812</v>
      </c>
      <c r="IO24" s="77">
        <v>13253.387469195726</v>
      </c>
      <c r="IP24" s="77">
        <v>14770.208001456449</v>
      </c>
      <c r="IQ24" s="77">
        <v>18192.506029146538</v>
      </c>
      <c r="IR24" s="77">
        <v>21869.880455383878</v>
      </c>
      <c r="IS24" s="77">
        <v>24310.893794712414</v>
      </c>
      <c r="IT24" s="99">
        <v>19398.543717165969</v>
      </c>
      <c r="IU24" s="77">
        <v>13494.793611301418</v>
      </c>
      <c r="IV24" s="77">
        <v>15113.397753122021</v>
      </c>
      <c r="IW24" s="77">
        <v>18229.344608118259</v>
      </c>
      <c r="IX24" s="77">
        <v>22313.892142530422</v>
      </c>
      <c r="IY24" s="77">
        <v>25136.683094173834</v>
      </c>
      <c r="IZ24" s="99">
        <v>19781.404745454776</v>
      </c>
      <c r="JA24" s="77">
        <v>14156.397539736045</v>
      </c>
      <c r="JB24" s="77">
        <v>14761.873158369868</v>
      </c>
      <c r="JC24" s="77">
        <v>18360.042271678038</v>
      </c>
      <c r="JD24" s="77">
        <v>22614.345140025216</v>
      </c>
      <c r="JE24" s="77">
        <v>25769.157193834952</v>
      </c>
    </row>
    <row r="25" spans="1:265" x14ac:dyDescent="0.2">
      <c r="A25" s="14" t="s">
        <v>36</v>
      </c>
      <c r="B25" s="34">
        <v>10581</v>
      </c>
      <c r="C25" s="53">
        <v>10367</v>
      </c>
      <c r="D25" s="80">
        <v>10731</v>
      </c>
      <c r="E25" s="80">
        <v>10753</v>
      </c>
      <c r="F25" s="80">
        <v>10666</v>
      </c>
      <c r="G25" s="80">
        <v>10432</v>
      </c>
      <c r="H25" s="80">
        <v>10042</v>
      </c>
      <c r="I25" s="80">
        <v>10155</v>
      </c>
      <c r="J25" s="80">
        <v>10484</v>
      </c>
      <c r="K25" s="80">
        <v>10497</v>
      </c>
      <c r="L25" s="80">
        <v>9826</v>
      </c>
      <c r="M25" s="11">
        <v>5248</v>
      </c>
      <c r="N25" s="2">
        <v>5286</v>
      </c>
      <c r="O25" s="71">
        <v>5796</v>
      </c>
      <c r="P25" s="71">
        <v>5737</v>
      </c>
      <c r="Q25" s="71">
        <v>5747</v>
      </c>
      <c r="R25" s="71">
        <v>5702</v>
      </c>
      <c r="S25" s="71">
        <v>5506</v>
      </c>
      <c r="T25" s="71">
        <v>5461</v>
      </c>
      <c r="U25" s="80">
        <v>5651</v>
      </c>
      <c r="V25" s="80">
        <v>5788</v>
      </c>
      <c r="W25" s="80">
        <v>5664</v>
      </c>
      <c r="X25" s="9">
        <f t="shared" si="3"/>
        <v>4211</v>
      </c>
      <c r="Y25" s="2">
        <v>1512</v>
      </c>
      <c r="Z25" s="2">
        <v>827</v>
      </c>
      <c r="AA25" s="2">
        <v>863</v>
      </c>
      <c r="AB25" s="2">
        <v>657</v>
      </c>
      <c r="AC25" s="2">
        <v>352</v>
      </c>
      <c r="AD25" s="9">
        <f t="shared" si="4"/>
        <v>4598</v>
      </c>
      <c r="AE25" s="2">
        <v>1789</v>
      </c>
      <c r="AF25" s="2">
        <v>790</v>
      </c>
      <c r="AG25" s="2">
        <v>887</v>
      </c>
      <c r="AH25" s="2">
        <v>722</v>
      </c>
      <c r="AI25" s="2">
        <v>410</v>
      </c>
      <c r="AJ25" s="101">
        <v>5023</v>
      </c>
      <c r="AK25" s="71">
        <v>1841</v>
      </c>
      <c r="AL25" s="71">
        <v>871</v>
      </c>
      <c r="AM25" s="71">
        <v>1018</v>
      </c>
      <c r="AN25" s="71">
        <v>829</v>
      </c>
      <c r="AO25" s="71">
        <v>464</v>
      </c>
      <c r="AP25" s="101">
        <v>4875</v>
      </c>
      <c r="AQ25" s="71">
        <v>1843</v>
      </c>
      <c r="AR25" s="71">
        <v>800</v>
      </c>
      <c r="AS25" s="71">
        <v>883</v>
      </c>
      <c r="AT25" s="71">
        <v>799</v>
      </c>
      <c r="AU25" s="120">
        <v>550</v>
      </c>
      <c r="AV25" s="101">
        <v>4868</v>
      </c>
      <c r="AW25" s="71">
        <v>1717</v>
      </c>
      <c r="AX25" s="71">
        <v>776</v>
      </c>
      <c r="AY25" s="71">
        <v>899</v>
      </c>
      <c r="AZ25" s="71">
        <v>864</v>
      </c>
      <c r="BA25" s="71">
        <v>612</v>
      </c>
      <c r="BB25" s="101">
        <v>4877</v>
      </c>
      <c r="BC25" s="71">
        <v>1723</v>
      </c>
      <c r="BD25" s="71">
        <v>729</v>
      </c>
      <c r="BE25" s="71">
        <v>903</v>
      </c>
      <c r="BF25" s="71">
        <v>865</v>
      </c>
      <c r="BG25" s="71">
        <v>657</v>
      </c>
      <c r="BH25" s="101">
        <v>4737</v>
      </c>
      <c r="BI25" s="71">
        <v>1560</v>
      </c>
      <c r="BJ25" s="71">
        <v>739</v>
      </c>
      <c r="BK25" s="71">
        <v>907</v>
      </c>
      <c r="BL25" s="71">
        <v>838</v>
      </c>
      <c r="BM25" s="120">
        <v>693</v>
      </c>
      <c r="BN25" s="71">
        <v>4484</v>
      </c>
      <c r="BO25" s="71">
        <v>1481</v>
      </c>
      <c r="BP25" s="71">
        <v>769</v>
      </c>
      <c r="BQ25" s="71">
        <v>802</v>
      </c>
      <c r="BR25" s="71">
        <v>787</v>
      </c>
      <c r="BS25" s="120">
        <v>645</v>
      </c>
      <c r="BT25" s="71">
        <v>4700</v>
      </c>
      <c r="BU25" s="71">
        <v>1639</v>
      </c>
      <c r="BV25" s="71">
        <v>715</v>
      </c>
      <c r="BW25" s="71">
        <v>911</v>
      </c>
      <c r="BX25" s="71">
        <v>791</v>
      </c>
      <c r="BY25" s="120">
        <v>644</v>
      </c>
      <c r="BZ25" s="99">
        <v>4759</v>
      </c>
      <c r="CA25" s="77">
        <v>1694</v>
      </c>
      <c r="CB25" s="77">
        <v>729</v>
      </c>
      <c r="CC25" s="77">
        <v>856</v>
      </c>
      <c r="CD25" s="77">
        <v>801</v>
      </c>
      <c r="CE25" s="77">
        <v>679</v>
      </c>
      <c r="CF25" s="99">
        <v>4396</v>
      </c>
      <c r="CG25" s="77">
        <v>1547</v>
      </c>
      <c r="CH25" s="77">
        <v>719</v>
      </c>
      <c r="CI25" s="77">
        <v>769</v>
      </c>
      <c r="CJ25" s="77">
        <v>713</v>
      </c>
      <c r="CK25" s="77">
        <v>648</v>
      </c>
      <c r="CL25" s="11">
        <v>13177.1578603939</v>
      </c>
      <c r="CM25" s="2">
        <v>15336.372508728065</v>
      </c>
      <c r="CN25" s="71">
        <v>15536</v>
      </c>
      <c r="CO25" s="71">
        <v>15759.137168452162</v>
      </c>
      <c r="CP25" s="71">
        <v>16004.371941952391</v>
      </c>
      <c r="CQ25" s="71">
        <v>16700.66348976185</v>
      </c>
      <c r="CR25" s="71">
        <v>17292.399729749628</v>
      </c>
      <c r="CS25" s="71">
        <v>17997.290735197283</v>
      </c>
      <c r="CT25" s="71">
        <v>18644.487294212275</v>
      </c>
      <c r="CU25" s="80">
        <v>19169.021961704162</v>
      </c>
      <c r="CV25" s="80">
        <v>19571.020038904426</v>
      </c>
      <c r="CW25" s="11">
        <v>13232.822593991397</v>
      </c>
      <c r="CX25" s="2">
        <v>15387.788320648295</v>
      </c>
      <c r="CY25" s="71">
        <v>15553</v>
      </c>
      <c r="CZ25" s="71">
        <v>15799.837098917711</v>
      </c>
      <c r="DA25" s="71">
        <v>16011.536436512846</v>
      </c>
      <c r="DB25" s="71">
        <v>16724.347695410044</v>
      </c>
      <c r="DC25" s="71">
        <v>18460.627229916947</v>
      </c>
      <c r="DD25" s="71">
        <v>19145.732014201392</v>
      </c>
      <c r="DE25" s="71">
        <v>18605.146838112858</v>
      </c>
      <c r="DF25" s="80">
        <v>19220.722665292469</v>
      </c>
      <c r="DG25" s="80">
        <v>19635.729854055313</v>
      </c>
      <c r="DH25" s="11">
        <v>6193.167682926829</v>
      </c>
      <c r="DI25" s="2">
        <v>6730.8658721150205</v>
      </c>
      <c r="DJ25" s="71">
        <v>6811</v>
      </c>
      <c r="DK25" s="71">
        <v>6728.9742025448841</v>
      </c>
      <c r="DL25" s="71">
        <v>6843.7172437793633</v>
      </c>
      <c r="DM25" s="71">
        <v>7536.5203437390392</v>
      </c>
      <c r="DN25" s="71">
        <v>7660.7282964039232</v>
      </c>
      <c r="DO25" s="71">
        <v>8165.0838674235492</v>
      </c>
      <c r="DP25" s="71">
        <v>8530.3707308440989</v>
      </c>
      <c r="DQ25" s="80">
        <v>8463.9946440912227</v>
      </c>
      <c r="DR25" s="80">
        <v>8713.3084392655364</v>
      </c>
      <c r="DS25" s="11">
        <v>5545.5946331037758</v>
      </c>
      <c r="DT25" s="2">
        <v>7274.9642857142853</v>
      </c>
      <c r="DU25" s="2">
        <v>6332.5937122128171</v>
      </c>
      <c r="DV25" s="2">
        <v>4275.7694090382383</v>
      </c>
      <c r="DW25" s="2">
        <v>3471.426179604262</v>
      </c>
      <c r="DX25" s="2">
        <v>3252.7897727272725</v>
      </c>
      <c r="DY25" s="11">
        <v>6174.6476729012611</v>
      </c>
      <c r="DZ25" s="2">
        <v>8002.1676914477366</v>
      </c>
      <c r="EA25" s="2">
        <v>6839.1544303797473</v>
      </c>
      <c r="EB25" s="2">
        <v>4814.641488162345</v>
      </c>
      <c r="EC25" s="2">
        <v>3875.1689750692522</v>
      </c>
      <c r="ED25" s="2">
        <v>3911.6121951219511</v>
      </c>
      <c r="EE25" s="101">
        <v>6714</v>
      </c>
      <c r="EF25" s="71">
        <v>8729</v>
      </c>
      <c r="EG25" s="71">
        <v>8049</v>
      </c>
      <c r="EH25" s="71">
        <v>5725</v>
      </c>
      <c r="EI25" s="71">
        <v>3933</v>
      </c>
      <c r="EJ25" s="120">
        <v>3346</v>
      </c>
      <c r="EK25" s="71">
        <v>6414.0473846153845</v>
      </c>
      <c r="EL25" s="71">
        <v>8236.5100379815522</v>
      </c>
      <c r="EM25" s="71">
        <v>7991.54</v>
      </c>
      <c r="EN25" s="71">
        <v>5630.3612684031714</v>
      </c>
      <c r="EO25" s="71">
        <v>3751.8623279098874</v>
      </c>
      <c r="EP25" s="71">
        <v>3138.2072727272725</v>
      </c>
      <c r="EQ25" s="11">
        <v>6481.4515201314707</v>
      </c>
      <c r="ER25" s="2">
        <v>8678.3500291205582</v>
      </c>
      <c r="ES25" s="2">
        <v>8219.6817010309278</v>
      </c>
      <c r="ET25" s="2">
        <v>5723.5828698553951</v>
      </c>
      <c r="EU25" s="2">
        <v>3789.880787037037</v>
      </c>
      <c r="EV25" s="2">
        <v>3027.0392156862745</v>
      </c>
      <c r="EW25" s="11">
        <v>7053.8006971498871</v>
      </c>
      <c r="EX25" s="2">
        <v>9451.8119558908875</v>
      </c>
      <c r="EY25" s="2">
        <v>8858.2126200274342</v>
      </c>
      <c r="EZ25" s="2">
        <v>6457.5658914728683</v>
      </c>
      <c r="FA25" s="2">
        <v>3887.3537572254336</v>
      </c>
      <c r="FB25" s="2">
        <v>3751.1933028919329</v>
      </c>
      <c r="FC25" s="11">
        <v>7199.7380198437831</v>
      </c>
      <c r="FD25" s="2">
        <v>9592.1852564102555</v>
      </c>
      <c r="FE25" s="2">
        <v>9270.4384303112311</v>
      </c>
      <c r="FF25" s="2">
        <v>6690.2138919514882</v>
      </c>
      <c r="FG25" s="2">
        <v>4309.605011933174</v>
      </c>
      <c r="FH25" s="186">
        <v>3767.7099567099567</v>
      </c>
      <c r="FI25" s="2">
        <v>7682.6991525423728</v>
      </c>
      <c r="FJ25" s="2">
        <v>10212.083051991898</v>
      </c>
      <c r="FK25" s="2">
        <v>9638.524057217166</v>
      </c>
      <c r="FL25" s="2">
        <v>7329.5261845386531</v>
      </c>
      <c r="FM25" s="2">
        <v>4465.5260482846252</v>
      </c>
      <c r="FN25" s="2">
        <v>3907.6806201550389</v>
      </c>
      <c r="FO25" s="11">
        <v>7769.5959574468088</v>
      </c>
      <c r="FP25" s="2">
        <v>10198.890176937157</v>
      </c>
      <c r="FQ25" s="2">
        <v>9661.2965034965036</v>
      </c>
      <c r="FR25" s="2">
        <v>7177.9582875960486</v>
      </c>
      <c r="FS25" s="2">
        <v>4479.6270543615674</v>
      </c>
      <c r="FT25" s="186">
        <v>4364.5776397515529</v>
      </c>
      <c r="FU25" s="99">
        <v>8028.0332002521536</v>
      </c>
      <c r="FV25" s="77">
        <v>10768.871310507675</v>
      </c>
      <c r="FW25" s="77">
        <v>9538.2674897119341</v>
      </c>
      <c r="FX25" s="77">
        <v>7406.2278037383176</v>
      </c>
      <c r="FY25" s="77">
        <v>4935.998751560549</v>
      </c>
      <c r="FZ25" s="77">
        <v>4000.1163475699559</v>
      </c>
      <c r="GA25" s="99">
        <v>8417.7754777070058</v>
      </c>
      <c r="GB25" s="77">
        <v>11078.830639948286</v>
      </c>
      <c r="GC25" s="77">
        <v>10311.539638386648</v>
      </c>
      <c r="GD25" s="77">
        <v>7810.8725617685304</v>
      </c>
      <c r="GE25" s="77">
        <v>5015.5371669004207</v>
      </c>
      <c r="GF25" s="77">
        <v>4427.3981481481478</v>
      </c>
      <c r="GG25" s="11">
        <v>6983.9901774670707</v>
      </c>
      <c r="GH25" s="2">
        <v>8605.506636613045</v>
      </c>
      <c r="GI25" s="71">
        <v>8725</v>
      </c>
      <c r="GJ25" s="71">
        <v>9030.1629659072787</v>
      </c>
      <c r="GK25" s="71">
        <v>9160.654698173028</v>
      </c>
      <c r="GL25" s="71">
        <v>9164.1431460228105</v>
      </c>
      <c r="GM25" s="71">
        <v>9631.6714333457057</v>
      </c>
      <c r="GN25" s="71">
        <v>9832.2068677737334</v>
      </c>
      <c r="GO25" s="71">
        <v>10114.116563368176</v>
      </c>
      <c r="GP25" s="80">
        <v>10705.027317612939</v>
      </c>
      <c r="GQ25" s="80">
        <v>10857.711599638889</v>
      </c>
      <c r="GR25" s="11">
        <v>9352.0398955117544</v>
      </c>
      <c r="GS25" s="2">
        <v>5957.858308277112</v>
      </c>
      <c r="GT25" s="2">
        <v>6900.2288817785802</v>
      </c>
      <c r="GU25" s="2">
        <v>8957.0531849531581</v>
      </c>
      <c r="GV25" s="2">
        <v>9761.3964143871344</v>
      </c>
      <c r="GW25" s="2">
        <v>9980.0328212641252</v>
      </c>
      <c r="GX25" s="11">
        <v>9213.1406477470337</v>
      </c>
      <c r="GY25" s="2">
        <v>7385.6206292005581</v>
      </c>
      <c r="GZ25" s="2">
        <v>8548.6338902685475</v>
      </c>
      <c r="HA25" s="2">
        <v>10573.146832485949</v>
      </c>
      <c r="HB25" s="2">
        <v>11512.619345579042</v>
      </c>
      <c r="HC25" s="2">
        <v>11476.176125526345</v>
      </c>
      <c r="HD25" s="101">
        <v>8839</v>
      </c>
      <c r="HE25" s="71">
        <v>6823</v>
      </c>
      <c r="HF25" s="71">
        <v>7504</v>
      </c>
      <c r="HG25" s="71">
        <v>9828</v>
      </c>
      <c r="HH25" s="71">
        <v>11619</v>
      </c>
      <c r="HI25" s="71">
        <v>12207</v>
      </c>
      <c r="HJ25" s="141">
        <v>9385.7897143023256</v>
      </c>
      <c r="HK25" s="142">
        <v>7563.3270609361589</v>
      </c>
      <c r="HL25" s="142">
        <v>7808.2970989177111</v>
      </c>
      <c r="HM25" s="142">
        <v>10169.475830514541</v>
      </c>
      <c r="HN25" s="142">
        <v>12047.974771007823</v>
      </c>
      <c r="HO25" s="143">
        <v>12661.629826190438</v>
      </c>
      <c r="HP25" s="101">
        <v>9530.0849163813764</v>
      </c>
      <c r="HQ25" s="71">
        <v>7333.1864073922879</v>
      </c>
      <c r="HR25" s="71">
        <v>7791.8547354819184</v>
      </c>
      <c r="HS25" s="71">
        <v>10287.953566657452</v>
      </c>
      <c r="HT25" s="71">
        <v>12221.65564947581</v>
      </c>
      <c r="HU25" s="71">
        <v>12984.497220826572</v>
      </c>
      <c r="HV25" s="101">
        <v>9670.5469982601571</v>
      </c>
      <c r="HW25" s="71">
        <v>7272.5357395191568</v>
      </c>
      <c r="HX25" s="71">
        <v>7866.13507538261</v>
      </c>
      <c r="HY25" s="71">
        <v>10266.781803937176</v>
      </c>
      <c r="HZ25" s="71">
        <v>12836.993938184611</v>
      </c>
      <c r="IA25" s="71">
        <v>12973.15439251811</v>
      </c>
      <c r="IB25" s="101">
        <v>11260.889210073165</v>
      </c>
      <c r="IC25" s="71">
        <v>8868.4419735066913</v>
      </c>
      <c r="ID25" s="71">
        <v>9190.1887996057158</v>
      </c>
      <c r="IE25" s="71">
        <v>11770.41333796546</v>
      </c>
      <c r="IF25" s="71">
        <v>14151.022217983773</v>
      </c>
      <c r="IG25" s="120">
        <v>14692.917273206989</v>
      </c>
      <c r="IH25" s="77">
        <v>11463.03286165902</v>
      </c>
      <c r="II25" s="77">
        <v>8933.6489622094941</v>
      </c>
      <c r="IJ25" s="77">
        <v>9507.2079569842263</v>
      </c>
      <c r="IK25" s="77">
        <v>11816.20582966274</v>
      </c>
      <c r="IL25" s="77">
        <v>14680.205965916768</v>
      </c>
      <c r="IM25" s="77">
        <v>15238.051394046353</v>
      </c>
      <c r="IN25" s="99">
        <v>10835.550880666049</v>
      </c>
      <c r="IO25" s="77">
        <v>8406.2566611757011</v>
      </c>
      <c r="IP25" s="77">
        <v>8943.8503346163543</v>
      </c>
      <c r="IQ25" s="77">
        <v>11427.18855051681</v>
      </c>
      <c r="IR25" s="77">
        <v>14125.51978375129</v>
      </c>
      <c r="IS25" s="77">
        <v>14240.569198361305</v>
      </c>
      <c r="IT25" s="99">
        <v>11192.689465040316</v>
      </c>
      <c r="IU25" s="77">
        <v>8451.8513547847942</v>
      </c>
      <c r="IV25" s="77">
        <v>9682.4551755805351</v>
      </c>
      <c r="IW25" s="77">
        <v>11814.494861554151</v>
      </c>
      <c r="IX25" s="77">
        <v>14284.723913731919</v>
      </c>
      <c r="IY25" s="77">
        <v>15220.606317722513</v>
      </c>
      <c r="IZ25" s="99">
        <v>11217.954376348307</v>
      </c>
      <c r="JA25" s="77">
        <v>8556.8992141070266</v>
      </c>
      <c r="JB25" s="77">
        <v>9324.1902156686647</v>
      </c>
      <c r="JC25" s="77">
        <v>11824.857292286782</v>
      </c>
      <c r="JD25" s="77">
        <v>14620.192687154893</v>
      </c>
      <c r="JE25" s="77">
        <v>15208.331705907165</v>
      </c>
    </row>
    <row r="26" spans="1:265" ht="15" x14ac:dyDescent="0.25">
      <c r="A26" s="15" t="s">
        <v>37</v>
      </c>
      <c r="B26" s="31">
        <v>194409</v>
      </c>
      <c r="C26" s="62">
        <f>SUM(C28:C40)</f>
        <v>192084</v>
      </c>
      <c r="D26" s="89">
        <v>193589</v>
      </c>
      <c r="E26" s="77">
        <v>204117</v>
      </c>
      <c r="F26" s="77">
        <v>205373</v>
      </c>
      <c r="G26" s="77">
        <v>213194</v>
      </c>
      <c r="H26" s="77">
        <v>219615</v>
      </c>
      <c r="I26" s="77">
        <v>233397</v>
      </c>
      <c r="J26" s="77">
        <v>233862</v>
      </c>
      <c r="K26" s="77">
        <v>238394</v>
      </c>
      <c r="L26" s="77">
        <v>242967</v>
      </c>
      <c r="M26" s="10">
        <v>96143</v>
      </c>
      <c r="N26" s="62">
        <f>SUM(N28:N40)</f>
        <v>98161</v>
      </c>
      <c r="O26" s="89">
        <v>105470</v>
      </c>
      <c r="P26" s="77">
        <v>114417</v>
      </c>
      <c r="Q26" s="77">
        <v>115713</v>
      </c>
      <c r="R26" s="77">
        <v>117727</v>
      </c>
      <c r="S26" s="77">
        <v>130043</v>
      </c>
      <c r="T26" s="77">
        <v>133708</v>
      </c>
      <c r="U26" s="77">
        <v>138879</v>
      </c>
      <c r="V26" s="77">
        <v>144636</v>
      </c>
      <c r="W26" s="77">
        <v>145241</v>
      </c>
      <c r="X26" s="12">
        <f t="shared" si="3"/>
        <v>83624</v>
      </c>
      <c r="Y26" s="5">
        <v>27889</v>
      </c>
      <c r="Z26" s="5">
        <v>17260</v>
      </c>
      <c r="AA26" s="5">
        <v>15338</v>
      </c>
      <c r="AB26" s="5">
        <v>11971</v>
      </c>
      <c r="AC26" s="5">
        <v>11166</v>
      </c>
      <c r="AD26" s="12">
        <f t="shared" si="4"/>
        <v>92532</v>
      </c>
      <c r="AE26" s="62">
        <f>SUM(AE28:AE40)</f>
        <v>34093</v>
      </c>
      <c r="AF26" s="62">
        <f>SUM(AF28:AF40)</f>
        <v>16995</v>
      </c>
      <c r="AG26" s="62">
        <f>SUM(AG28:AG40)</f>
        <v>16177</v>
      </c>
      <c r="AH26" s="62">
        <f>SUM(AH28:AH40)</f>
        <v>12286</v>
      </c>
      <c r="AI26" s="62">
        <f>SUM(AI28:AI40)</f>
        <v>12981</v>
      </c>
      <c r="AJ26" s="99">
        <v>101070</v>
      </c>
      <c r="AK26" s="77">
        <v>36918</v>
      </c>
      <c r="AL26" s="77">
        <v>18617</v>
      </c>
      <c r="AM26" s="77">
        <v>18696</v>
      </c>
      <c r="AN26" s="77">
        <v>13855</v>
      </c>
      <c r="AO26" s="77">
        <v>12984</v>
      </c>
      <c r="AP26" s="99">
        <v>109266</v>
      </c>
      <c r="AQ26" s="77">
        <v>41009</v>
      </c>
      <c r="AR26" s="77">
        <v>19737</v>
      </c>
      <c r="AS26" s="77">
        <v>19746</v>
      </c>
      <c r="AT26" s="77">
        <v>14783</v>
      </c>
      <c r="AU26" s="90">
        <v>13991</v>
      </c>
      <c r="AV26" s="99">
        <v>106359</v>
      </c>
      <c r="AW26" s="77">
        <v>40469</v>
      </c>
      <c r="AX26" s="77">
        <v>19841</v>
      </c>
      <c r="AY26" s="77">
        <v>18592</v>
      </c>
      <c r="AZ26" s="77">
        <v>13840</v>
      </c>
      <c r="BA26" s="77">
        <v>13617</v>
      </c>
      <c r="BB26" s="99">
        <v>108825</v>
      </c>
      <c r="BC26" s="77">
        <v>40868</v>
      </c>
      <c r="BD26" s="77">
        <v>20231</v>
      </c>
      <c r="BE26" s="77">
        <v>19336</v>
      </c>
      <c r="BF26" s="77">
        <v>13953</v>
      </c>
      <c r="BG26" s="77">
        <v>14437</v>
      </c>
      <c r="BH26" s="99">
        <v>110466</v>
      </c>
      <c r="BI26" s="77">
        <v>40201</v>
      </c>
      <c r="BJ26" s="77">
        <v>20855</v>
      </c>
      <c r="BK26" s="77">
        <v>19668</v>
      </c>
      <c r="BL26" s="77">
        <v>14240</v>
      </c>
      <c r="BM26" s="90">
        <v>15502</v>
      </c>
      <c r="BN26" s="77">
        <v>112008</v>
      </c>
      <c r="BO26" s="77">
        <v>39879</v>
      </c>
      <c r="BP26" s="77">
        <v>21610</v>
      </c>
      <c r="BQ26" s="77">
        <v>20263</v>
      </c>
      <c r="BR26" s="77">
        <v>14155</v>
      </c>
      <c r="BS26" s="90">
        <v>16101</v>
      </c>
      <c r="BT26" s="77">
        <v>113060</v>
      </c>
      <c r="BU26" s="77">
        <v>38317</v>
      </c>
      <c r="BV26" s="77">
        <v>21725</v>
      </c>
      <c r="BW26" s="77">
        <v>20499</v>
      </c>
      <c r="BX26" s="77">
        <v>14858</v>
      </c>
      <c r="BY26" s="90">
        <v>17661</v>
      </c>
      <c r="BZ26" s="198">
        <v>116746</v>
      </c>
      <c r="CA26" s="76">
        <v>41805</v>
      </c>
      <c r="CB26" s="76">
        <v>22617</v>
      </c>
      <c r="CC26" s="76">
        <v>20400</v>
      </c>
      <c r="CD26" s="76">
        <v>14047</v>
      </c>
      <c r="CE26" s="76">
        <v>17877</v>
      </c>
      <c r="CF26" s="198">
        <v>113867</v>
      </c>
      <c r="CG26" s="76">
        <v>39299</v>
      </c>
      <c r="CH26" s="76">
        <v>22661</v>
      </c>
      <c r="CI26" s="76">
        <v>20557</v>
      </c>
      <c r="CJ26" s="76">
        <v>13521</v>
      </c>
      <c r="CK26" s="76">
        <v>17829</v>
      </c>
      <c r="CL26" s="10">
        <v>17573.468893369802</v>
      </c>
      <c r="CM26" s="62">
        <f>((CM28*$N28)+(CM29*$N29)+(CM30*$N30)+(CM31*$N31)+(CM32*$N32)+(CM33*$N33)+(CM34*$N34)+(CM35*$N35)+(CM36*$N36)+(CM37*$N37)+(CM38*$N38)+(CM39*$N39)+(CM40*$N40))/$N26</f>
        <v>19064.449554193467</v>
      </c>
      <c r="CN26" s="89">
        <v>20099</v>
      </c>
      <c r="CO26" s="77">
        <v>21109.243529596872</v>
      </c>
      <c r="CP26" s="77">
        <v>21853.961829029551</v>
      </c>
      <c r="CQ26" s="77">
        <v>21832.607082588078</v>
      </c>
      <c r="CR26" s="77">
        <v>22302.238501071079</v>
      </c>
      <c r="CS26" s="77">
        <v>22399.714947684559</v>
      </c>
      <c r="CT26" s="77">
        <v>23080.716763335786</v>
      </c>
      <c r="CU26" s="77">
        <v>23691.109868532112</v>
      </c>
      <c r="CV26" s="77">
        <v>23957.649171639961</v>
      </c>
      <c r="CW26" s="10">
        <v>17781.235967715522</v>
      </c>
      <c r="CX26" s="62">
        <f>((CX28*AD28)+(CX29*AD29)+(CX30*AD30)+(CX31*AD31)+(CX32*AD32)+(CX33*AD33)+(CX34*AD34)+(CX35*AD35)+(CX36*AD36)+(CX37*AD37)+(CX38*AD38)+(CX39*AD39)+(CX40*AD40))/AD26</f>
        <v>19286.51303085982</v>
      </c>
      <c r="CY26" s="89">
        <v>20153</v>
      </c>
      <c r="CZ26" s="77">
        <v>21156.323296242132</v>
      </c>
      <c r="DA26" s="77">
        <v>21970.248014565768</v>
      </c>
      <c r="DB26" s="77">
        <v>21848.18826076082</v>
      </c>
      <c r="DC26" s="77">
        <v>23555.637078129548</v>
      </c>
      <c r="DD26" s="77">
        <v>23857.676039422677</v>
      </c>
      <c r="DE26" s="77">
        <v>23245.742698330469</v>
      </c>
      <c r="DF26" s="77">
        <v>23830.898834453328</v>
      </c>
      <c r="DG26" s="77">
        <v>24090.984345867248</v>
      </c>
      <c r="DH26" s="10">
        <v>6797.7259914918404</v>
      </c>
      <c r="DI26" s="62">
        <f>((DI28*$N28)+(DI29*$N29)+(DI30*$N30)+(DI31*$N31)+(DI32*$N32)+(DI33*$N33)+(DI34*$N34)+(DI35*$N35)+(DI36*$N36)+(DI37*$N37)+(DI38*$N38)+(DI39*$N39)+(DI40*$N40))/$N26</f>
        <v>8139.4293558541576</v>
      </c>
      <c r="DJ26" s="89">
        <v>8845</v>
      </c>
      <c r="DK26" s="77">
        <v>9310.2085966246268</v>
      </c>
      <c r="DL26" s="77">
        <v>9801.8044644940492</v>
      </c>
      <c r="DM26" s="77">
        <v>10063.278508753303</v>
      </c>
      <c r="DN26" s="77">
        <v>9694.8958805933416</v>
      </c>
      <c r="DO26" s="77">
        <v>9808.976456158196</v>
      </c>
      <c r="DP26" s="77">
        <v>10157.403523930903</v>
      </c>
      <c r="DQ26" s="77">
        <v>10469.973409109765</v>
      </c>
      <c r="DR26" s="77">
        <v>10543.291302042811</v>
      </c>
      <c r="DS26" s="10">
        <v>6505.0772385917917</v>
      </c>
      <c r="DT26" s="5">
        <v>10121.085230736133</v>
      </c>
      <c r="DU26" s="5">
        <v>8316.8848783314024</v>
      </c>
      <c r="DV26" s="5">
        <v>5020.5818229234583</v>
      </c>
      <c r="DW26" s="5">
        <v>2143.4571046696183</v>
      </c>
      <c r="DX26" s="5">
        <v>1388.070123589468</v>
      </c>
      <c r="DY26" s="12">
        <f t="shared" ref="DY26:ED26" si="5">((DY28*AD28)+(DY29*AD29)+(DY30*AD30)+(DY31*AD31)+(DY32*AD32)+(DY33*AD33)+(DY34*AD34)+(DY35*AD35)+(DY36*AD36)+(DY37*AD37)+(DY38*AD38)+(DY39*AD39)+(DY40*AD40))/AD26</f>
        <v>7626.6220442657677</v>
      </c>
      <c r="DZ26" s="62">
        <f t="shared" si="5"/>
        <v>11237.678115742234</v>
      </c>
      <c r="EA26" s="62">
        <f t="shared" si="5"/>
        <v>9998.6450132391874</v>
      </c>
      <c r="EB26" s="62">
        <f t="shared" si="5"/>
        <v>6520.1215305680907</v>
      </c>
      <c r="EC26" s="62">
        <f t="shared" si="5"/>
        <v>2524.3962233436432</v>
      </c>
      <c r="ED26" s="62">
        <f t="shared" si="5"/>
        <v>1245.1060010784993</v>
      </c>
      <c r="EE26" s="99">
        <v>8243</v>
      </c>
      <c r="EF26" s="77">
        <v>11974</v>
      </c>
      <c r="EG26" s="77">
        <v>10767</v>
      </c>
      <c r="EH26" s="77">
        <v>7145</v>
      </c>
      <c r="EI26" s="77">
        <v>2815</v>
      </c>
      <c r="EJ26" s="90">
        <v>1384</v>
      </c>
      <c r="EK26" s="77">
        <v>8621.4752072922965</v>
      </c>
      <c r="EL26" s="77">
        <v>12487.344997439586</v>
      </c>
      <c r="EM26" s="77">
        <v>11159.934995186704</v>
      </c>
      <c r="EN26" s="77">
        <v>7376.5893851919373</v>
      </c>
      <c r="EO26" s="77">
        <v>2993.3642697693294</v>
      </c>
      <c r="EP26" s="77">
        <v>1412.9014366378385</v>
      </c>
      <c r="EQ26" s="10">
        <v>9272.9296251375054</v>
      </c>
      <c r="ER26" s="5">
        <v>13151.853987002396</v>
      </c>
      <c r="ES26" s="5">
        <v>11760.235219998993</v>
      </c>
      <c r="ET26" s="5">
        <v>8206.7339178141137</v>
      </c>
      <c r="EU26" s="5">
        <v>3432.5145231213874</v>
      </c>
      <c r="EV26" s="5">
        <v>1512.5738415216274</v>
      </c>
      <c r="EW26" s="10">
        <v>9471.8547576384099</v>
      </c>
      <c r="EX26" s="5">
        <v>13289.415679749438</v>
      </c>
      <c r="EY26" s="5">
        <v>12089.372843655776</v>
      </c>
      <c r="EZ26" s="5">
        <v>8685.4569197352084</v>
      </c>
      <c r="FA26" s="5">
        <v>3718.0655772952055</v>
      </c>
      <c r="FB26" s="5">
        <v>1611.3103830435687</v>
      </c>
      <c r="FC26" s="10">
        <v>9841.7828200532294</v>
      </c>
      <c r="FD26" s="5">
        <v>13697.806223725778</v>
      </c>
      <c r="FE26" s="5">
        <v>12785.492208103573</v>
      </c>
      <c r="FF26" s="5">
        <v>9148.6070266422612</v>
      </c>
      <c r="FG26" s="5">
        <v>4254.8722612359552</v>
      </c>
      <c r="FH26" s="184">
        <v>1893.3846600438653</v>
      </c>
      <c r="FI26" s="5">
        <v>9799.9256481679877</v>
      </c>
      <c r="FJ26" s="5">
        <v>13561.445347175206</v>
      </c>
      <c r="FK26" s="5">
        <v>12651.354002776492</v>
      </c>
      <c r="FL26" s="5">
        <v>9241.3512313082956</v>
      </c>
      <c r="FM26" s="5">
        <v>4529.3648887318968</v>
      </c>
      <c r="FN26" s="5">
        <v>1992.8434879821129</v>
      </c>
      <c r="FO26" s="10">
        <v>10216.037245710242</v>
      </c>
      <c r="FP26" s="5">
        <v>14377.99924315578</v>
      </c>
      <c r="FQ26" s="5">
        <v>13218.136616800921</v>
      </c>
      <c r="FR26" s="5">
        <v>9827.038977511098</v>
      </c>
      <c r="FS26" s="5">
        <v>5085.8566428859876</v>
      </c>
      <c r="FT26" s="184">
        <v>2260.8700526583998</v>
      </c>
      <c r="FU26" s="198">
        <v>10706.765165401812</v>
      </c>
      <c r="FV26" s="76">
        <v>14700.072862097835</v>
      </c>
      <c r="FW26" s="76">
        <v>13516.345978688598</v>
      </c>
      <c r="FX26" s="76">
        <v>10163.729264705882</v>
      </c>
      <c r="FY26" s="76">
        <v>5534.5025984195918</v>
      </c>
      <c r="FZ26" s="76">
        <v>2497.7920232701235</v>
      </c>
      <c r="GA26" s="198">
        <v>11053.779874766175</v>
      </c>
      <c r="GB26" s="76">
        <v>15065.47484668821</v>
      </c>
      <c r="GC26" s="76">
        <v>14129.892855566834</v>
      </c>
      <c r="GD26" s="76">
        <v>10623.638614583841</v>
      </c>
      <c r="GE26" s="76">
        <v>5960.7075660084311</v>
      </c>
      <c r="GF26" s="76">
        <v>2659.7279151943462</v>
      </c>
      <c r="GG26" s="10">
        <v>10775.742901877962</v>
      </c>
      <c r="GH26" s="62">
        <f>CM26-DI26</f>
        <v>10925.020198339309</v>
      </c>
      <c r="GI26" s="89">
        <v>11254</v>
      </c>
      <c r="GJ26" s="77">
        <v>11799.034932972245</v>
      </c>
      <c r="GK26" s="77">
        <v>12052.157364535502</v>
      </c>
      <c r="GL26" s="77">
        <v>11769.328573834775</v>
      </c>
      <c r="GM26" s="77">
        <v>12607.342620477737</v>
      </c>
      <c r="GN26" s="77">
        <v>12590.738491526363</v>
      </c>
      <c r="GO26" s="77">
        <v>12923.313239404883</v>
      </c>
      <c r="GP26" s="77">
        <v>13221.136459422347</v>
      </c>
      <c r="GQ26" s="77">
        <v>13414.35786959715</v>
      </c>
      <c r="GR26" s="10">
        <v>11502.462068305749</v>
      </c>
      <c r="GS26" s="5">
        <v>7660.150736979389</v>
      </c>
      <c r="GT26" s="5">
        <v>9464.3510893841194</v>
      </c>
      <c r="GU26" s="5">
        <v>12760.654144792064</v>
      </c>
      <c r="GV26" s="5">
        <v>15637.778863045904</v>
      </c>
      <c r="GW26" s="5">
        <v>16393.165844126055</v>
      </c>
      <c r="GX26" s="12">
        <f t="shared" ref="GX26:HC26" si="6">$CX26-DY26</f>
        <v>11659.890986594051</v>
      </c>
      <c r="GY26" s="62">
        <f t="shared" si="6"/>
        <v>8048.8349151175862</v>
      </c>
      <c r="GZ26" s="62">
        <f t="shared" si="6"/>
        <v>9287.8680176206326</v>
      </c>
      <c r="HA26" s="62">
        <f t="shared" si="6"/>
        <v>12766.391500291729</v>
      </c>
      <c r="HB26" s="62">
        <f t="shared" si="6"/>
        <v>16762.116807516177</v>
      </c>
      <c r="HC26" s="62">
        <f t="shared" si="6"/>
        <v>18041.40702978132</v>
      </c>
      <c r="HD26" s="99">
        <v>11910</v>
      </c>
      <c r="HE26" s="76">
        <v>8179</v>
      </c>
      <c r="HF26" s="76">
        <v>9386</v>
      </c>
      <c r="HG26" s="76">
        <v>13008</v>
      </c>
      <c r="HH26" s="76">
        <v>17338</v>
      </c>
      <c r="HI26" s="76">
        <v>18769</v>
      </c>
      <c r="HJ26" s="135">
        <v>12534.848088949835</v>
      </c>
      <c r="HK26" s="136">
        <v>8668.9782988025454</v>
      </c>
      <c r="HL26" s="136">
        <v>9996.3883010554273</v>
      </c>
      <c r="HM26" s="136">
        <v>13779.733911050194</v>
      </c>
      <c r="HN26" s="136">
        <v>18162.959026472803</v>
      </c>
      <c r="HO26" s="137">
        <v>19743.421859604292</v>
      </c>
      <c r="HP26" s="99">
        <v>12697.318389428263</v>
      </c>
      <c r="HQ26" s="76">
        <v>8818.3940275633722</v>
      </c>
      <c r="HR26" s="76">
        <v>10210.012794566775</v>
      </c>
      <c r="HS26" s="76">
        <v>13763.514096751655</v>
      </c>
      <c r="HT26" s="76">
        <v>18537.733491444382</v>
      </c>
      <c r="HU26" s="76">
        <v>20457.674173044143</v>
      </c>
      <c r="HV26" s="99">
        <v>12376.333503122411</v>
      </c>
      <c r="HW26" s="76">
        <v>8558.7725810113825</v>
      </c>
      <c r="HX26" s="76">
        <v>9758.8154171050446</v>
      </c>
      <c r="HY26" s="76">
        <v>13162.731341025612</v>
      </c>
      <c r="HZ26" s="76">
        <v>18130.122683465615</v>
      </c>
      <c r="IA26" s="76">
        <v>20236.877877717252</v>
      </c>
      <c r="IB26" s="99">
        <v>13713.854258076319</v>
      </c>
      <c r="IC26" s="76">
        <v>9857.83085440377</v>
      </c>
      <c r="ID26" s="76">
        <v>10770.144870025975</v>
      </c>
      <c r="IE26" s="76">
        <v>14407.030051487287</v>
      </c>
      <c r="IF26" s="76">
        <v>19300.764816893592</v>
      </c>
      <c r="IG26" s="89">
        <v>21662.252418085682</v>
      </c>
      <c r="IH26" s="198">
        <v>14057.750391254689</v>
      </c>
      <c r="II26" s="76">
        <v>10296.230692247471</v>
      </c>
      <c r="IJ26" s="76">
        <v>11206.322036646185</v>
      </c>
      <c r="IK26" s="76">
        <v>14616.324808114381</v>
      </c>
      <c r="IL26" s="76">
        <v>19328.311150690781</v>
      </c>
      <c r="IM26" s="76">
        <v>21864.832551440562</v>
      </c>
      <c r="IN26" s="198">
        <v>13029.705452620226</v>
      </c>
      <c r="IO26" s="76">
        <v>8867.7434551746883</v>
      </c>
      <c r="IP26" s="76">
        <v>10027.606081529548</v>
      </c>
      <c r="IQ26" s="76">
        <v>13418.703720819371</v>
      </c>
      <c r="IR26" s="76">
        <v>18159.88605544448</v>
      </c>
      <c r="IS26" s="76">
        <v>20984.872645672069</v>
      </c>
      <c r="IT26" s="198">
        <v>13124.133669051516</v>
      </c>
      <c r="IU26" s="76">
        <v>9130.8259723554929</v>
      </c>
      <c r="IV26" s="76">
        <v>10314.55285576473</v>
      </c>
      <c r="IW26" s="76">
        <v>13667.169569747446</v>
      </c>
      <c r="IX26" s="76">
        <v>18296.396236033735</v>
      </c>
      <c r="IY26" s="76">
        <v>21333.106811183206</v>
      </c>
      <c r="IZ26" s="198">
        <v>13037.204471101073</v>
      </c>
      <c r="JA26" s="76">
        <v>9025.5094991790374</v>
      </c>
      <c r="JB26" s="76">
        <v>9961.0914903004141</v>
      </c>
      <c r="JC26" s="76">
        <v>13467.345731283407</v>
      </c>
      <c r="JD26" s="76">
        <v>18130.276779858817</v>
      </c>
      <c r="JE26" s="76">
        <v>21431.2564306729</v>
      </c>
    </row>
    <row r="27" spans="1:265" x14ac:dyDescent="0.2">
      <c r="A27" s="15" t="s">
        <v>20</v>
      </c>
      <c r="B27" s="32"/>
      <c r="C27" s="51"/>
      <c r="D27" s="78"/>
      <c r="E27" s="78"/>
      <c r="F27" s="78"/>
      <c r="G27" s="78"/>
      <c r="H27" s="78"/>
      <c r="I27" s="78"/>
      <c r="J27" s="78"/>
      <c r="K27" s="78"/>
      <c r="L27" s="78"/>
      <c r="M27" s="10"/>
      <c r="N27" s="5"/>
      <c r="O27" s="77"/>
      <c r="P27" s="77"/>
      <c r="Q27" s="77"/>
      <c r="R27" s="77"/>
      <c r="S27" s="77"/>
      <c r="T27" s="77"/>
      <c r="U27" s="78"/>
      <c r="V27" s="78"/>
      <c r="W27" s="78"/>
      <c r="X27" s="12"/>
      <c r="Y27" s="5"/>
      <c r="Z27" s="5"/>
      <c r="AA27" s="5"/>
      <c r="AB27" s="5"/>
      <c r="AC27" s="5"/>
      <c r="AD27" s="12"/>
      <c r="AE27" s="5"/>
      <c r="AF27" s="5"/>
      <c r="AG27" s="5"/>
      <c r="AH27" s="5"/>
      <c r="AI27" s="5"/>
      <c r="AJ27" s="99"/>
      <c r="AK27" s="77"/>
      <c r="AL27" s="77"/>
      <c r="AM27" s="77"/>
      <c r="AN27" s="77"/>
      <c r="AO27" s="77"/>
      <c r="AP27" s="99"/>
      <c r="AQ27" s="77"/>
      <c r="AR27" s="77"/>
      <c r="AS27" s="77"/>
      <c r="AT27" s="77"/>
      <c r="AU27" s="90"/>
      <c r="AV27" s="99"/>
      <c r="AW27" s="77"/>
      <c r="AX27" s="77"/>
      <c r="AY27" s="77"/>
      <c r="AZ27" s="77"/>
      <c r="BA27" s="77"/>
      <c r="BB27" s="99"/>
      <c r="BC27" s="77"/>
      <c r="BD27" s="77"/>
      <c r="BE27" s="77"/>
      <c r="BF27" s="77"/>
      <c r="BG27" s="77"/>
      <c r="BH27" s="99"/>
      <c r="BI27" s="77"/>
      <c r="BJ27" s="77"/>
      <c r="BK27" s="77"/>
      <c r="BL27" s="77"/>
      <c r="BM27" s="90"/>
      <c r="BN27" s="77"/>
      <c r="BO27" s="77"/>
      <c r="BP27" s="77"/>
      <c r="BQ27" s="77"/>
      <c r="BR27" s="77"/>
      <c r="BS27" s="90"/>
      <c r="BT27" s="77"/>
      <c r="BU27" s="77"/>
      <c r="BV27" s="77"/>
      <c r="BW27" s="77"/>
      <c r="BX27" s="77"/>
      <c r="BY27" s="90"/>
      <c r="BZ27" s="99"/>
      <c r="CA27" s="77"/>
      <c r="CB27" s="77"/>
      <c r="CC27" s="77"/>
      <c r="CD27" s="77"/>
      <c r="CE27" s="77"/>
      <c r="CF27" s="99"/>
      <c r="CG27" s="77"/>
      <c r="CH27" s="77"/>
      <c r="CI27" s="77"/>
      <c r="CJ27" s="77"/>
      <c r="CK27" s="77"/>
      <c r="CL27" s="10"/>
      <c r="CM27" s="5"/>
      <c r="CN27" s="77"/>
      <c r="CO27" s="77"/>
      <c r="CP27" s="77"/>
      <c r="CQ27" s="77"/>
      <c r="CR27" s="77"/>
      <c r="CS27" s="77"/>
      <c r="CT27" s="77"/>
      <c r="CU27" s="78"/>
      <c r="CV27" s="78"/>
      <c r="CW27" s="10"/>
      <c r="CX27" s="5"/>
      <c r="CY27" s="77"/>
      <c r="CZ27" s="77"/>
      <c r="DA27" s="77"/>
      <c r="DB27" s="77"/>
      <c r="DC27" s="77"/>
      <c r="DD27" s="77"/>
      <c r="DE27" s="77"/>
      <c r="DF27" s="78"/>
      <c r="DG27" s="78"/>
      <c r="DH27" s="10"/>
      <c r="DI27" s="5"/>
      <c r="DJ27" s="77"/>
      <c r="DK27" s="77"/>
      <c r="DL27" s="77"/>
      <c r="DM27" s="77"/>
      <c r="DN27" s="77"/>
      <c r="DO27" s="77"/>
      <c r="DP27" s="77"/>
      <c r="DQ27" s="78"/>
      <c r="DR27" s="78"/>
      <c r="DS27" s="10"/>
      <c r="DT27" s="5"/>
      <c r="DU27" s="5"/>
      <c r="DV27" s="5"/>
      <c r="DW27" s="5"/>
      <c r="DX27" s="5"/>
      <c r="DY27" s="10"/>
      <c r="DZ27" s="5"/>
      <c r="EA27" s="5"/>
      <c r="EB27" s="5"/>
      <c r="EC27" s="5"/>
      <c r="ED27" s="5"/>
      <c r="EE27" s="99"/>
      <c r="EF27" s="77"/>
      <c r="EG27" s="77"/>
      <c r="EH27" s="77"/>
      <c r="EI27" s="77"/>
      <c r="EJ27" s="90"/>
      <c r="EK27" s="77"/>
      <c r="EL27" s="77"/>
      <c r="EM27" s="77"/>
      <c r="EN27" s="77"/>
      <c r="EO27" s="77"/>
      <c r="EP27" s="77"/>
      <c r="EQ27" s="10"/>
      <c r="ER27" s="5"/>
      <c r="ES27" s="5"/>
      <c r="ET27" s="5"/>
      <c r="EU27" s="5"/>
      <c r="EV27" s="5"/>
      <c r="EW27" s="10"/>
      <c r="EX27" s="5"/>
      <c r="EY27" s="5"/>
      <c r="EZ27" s="5"/>
      <c r="FA27" s="5"/>
      <c r="FB27" s="5"/>
      <c r="FC27" s="10"/>
      <c r="FD27" s="5"/>
      <c r="FE27" s="5"/>
      <c r="FF27" s="5"/>
      <c r="FG27" s="5"/>
      <c r="FH27" s="184"/>
      <c r="FI27" s="5"/>
      <c r="FJ27" s="5"/>
      <c r="FK27" s="5"/>
      <c r="FL27" s="5"/>
      <c r="FM27" s="5"/>
      <c r="FN27" s="5"/>
      <c r="FO27" s="10"/>
      <c r="FP27" s="5"/>
      <c r="FQ27" s="5"/>
      <c r="FR27" s="5"/>
      <c r="FS27" s="5"/>
      <c r="FT27" s="184"/>
      <c r="FU27" s="99"/>
      <c r="FV27" s="77"/>
      <c r="FW27" s="77"/>
      <c r="FX27" s="77"/>
      <c r="FY27" s="77"/>
      <c r="FZ27" s="77"/>
      <c r="GA27" s="99"/>
      <c r="GB27" s="77"/>
      <c r="GC27" s="77"/>
      <c r="GD27" s="77"/>
      <c r="GE27" s="77"/>
      <c r="GF27" s="77"/>
      <c r="GG27" s="10"/>
      <c r="GH27" s="5"/>
      <c r="GI27" s="77"/>
      <c r="GJ27" s="77"/>
      <c r="GK27" s="77"/>
      <c r="GL27" s="77"/>
      <c r="GM27" s="77"/>
      <c r="GN27" s="77"/>
      <c r="GO27" s="77"/>
      <c r="GP27" s="78"/>
      <c r="GQ27" s="78"/>
      <c r="GR27" s="10"/>
      <c r="GS27" s="5"/>
      <c r="GT27" s="5"/>
      <c r="GU27" s="5"/>
      <c r="GV27" s="5"/>
      <c r="GW27" s="5"/>
      <c r="GX27" s="10"/>
      <c r="GY27" s="5"/>
      <c r="GZ27" s="5"/>
      <c r="HA27" s="5"/>
      <c r="HB27" s="5"/>
      <c r="HC27" s="5"/>
      <c r="HD27" s="99"/>
      <c r="HE27" s="77"/>
      <c r="HF27" s="77"/>
      <c r="HG27" s="77"/>
      <c r="HH27" s="77"/>
      <c r="HI27" s="77"/>
      <c r="HJ27" s="135"/>
      <c r="HK27" s="136"/>
      <c r="HL27" s="136"/>
      <c r="HM27" s="136"/>
      <c r="HN27" s="136"/>
      <c r="HO27" s="137"/>
      <c r="HP27" s="99"/>
      <c r="HQ27" s="77"/>
      <c r="HR27" s="77"/>
      <c r="HS27" s="77"/>
      <c r="HT27" s="77"/>
      <c r="HU27" s="77"/>
      <c r="HV27" s="99"/>
      <c r="HW27" s="77"/>
      <c r="HX27" s="77"/>
      <c r="HY27" s="77"/>
      <c r="HZ27" s="77"/>
      <c r="IA27" s="77"/>
      <c r="IB27" s="99"/>
      <c r="IC27" s="77"/>
      <c r="ID27" s="77"/>
      <c r="IE27" s="77"/>
      <c r="IF27" s="77"/>
      <c r="IG27" s="90"/>
      <c r="IH27" s="99"/>
      <c r="II27" s="77"/>
      <c r="IJ27" s="77"/>
      <c r="IK27" s="77"/>
      <c r="IL27" s="77"/>
      <c r="IM27" s="77"/>
      <c r="IN27" s="99"/>
      <c r="IO27" s="77"/>
      <c r="IP27" s="77"/>
      <c r="IQ27" s="77"/>
      <c r="IR27" s="77"/>
      <c r="IS27" s="77"/>
      <c r="IT27" s="99"/>
      <c r="IU27" s="77"/>
      <c r="IV27" s="77"/>
      <c r="IW27" s="77"/>
      <c r="IX27" s="77"/>
      <c r="IY27" s="77"/>
      <c r="IZ27" s="99"/>
      <c r="JA27" s="77"/>
      <c r="JB27" s="77"/>
      <c r="JC27" s="77"/>
      <c r="JD27" s="77"/>
      <c r="JE27" s="77"/>
    </row>
    <row r="28" spans="1:265" x14ac:dyDescent="0.2">
      <c r="A28" s="16" t="s">
        <v>38</v>
      </c>
      <c r="B28" s="33">
        <v>2248</v>
      </c>
      <c r="C28" s="52">
        <v>2534</v>
      </c>
      <c r="D28" s="79">
        <v>2642</v>
      </c>
      <c r="E28" s="79">
        <v>2640</v>
      </c>
      <c r="F28" s="79">
        <v>2412</v>
      </c>
      <c r="G28" s="79">
        <v>2350</v>
      </c>
      <c r="H28" s="79">
        <v>2281</v>
      </c>
      <c r="I28" s="79">
        <v>2181</v>
      </c>
      <c r="J28" s="79">
        <v>2110</v>
      </c>
      <c r="K28" s="79">
        <v>2137</v>
      </c>
      <c r="L28" s="79">
        <v>1899</v>
      </c>
      <c r="M28" s="22">
        <v>871</v>
      </c>
      <c r="N28" s="20">
        <v>998</v>
      </c>
      <c r="O28" s="88">
        <v>1151</v>
      </c>
      <c r="P28" s="88">
        <v>1632</v>
      </c>
      <c r="Q28" s="88">
        <v>1596</v>
      </c>
      <c r="R28" s="88">
        <v>1635</v>
      </c>
      <c r="S28" s="88">
        <v>1546</v>
      </c>
      <c r="T28" s="88">
        <v>1435</v>
      </c>
      <c r="U28" s="79">
        <v>1411</v>
      </c>
      <c r="V28" s="79">
        <v>1445</v>
      </c>
      <c r="W28" s="79">
        <v>1307</v>
      </c>
      <c r="X28" s="21">
        <f t="shared" ref="X28:X41" si="7">SUM(Y28:AC28)</f>
        <v>860</v>
      </c>
      <c r="Y28" s="20">
        <v>313</v>
      </c>
      <c r="Z28" s="20">
        <v>140</v>
      </c>
      <c r="AA28" s="20">
        <v>161</v>
      </c>
      <c r="AB28" s="20">
        <v>147</v>
      </c>
      <c r="AC28" s="20">
        <v>99</v>
      </c>
      <c r="AD28" s="21">
        <f t="shared" ref="AD28:AD41" si="8">SUM(AE28:AI28)</f>
        <v>1098</v>
      </c>
      <c r="AE28" s="20">
        <v>443</v>
      </c>
      <c r="AF28" s="20">
        <v>187</v>
      </c>
      <c r="AG28" s="20">
        <v>183</v>
      </c>
      <c r="AH28" s="20">
        <v>114</v>
      </c>
      <c r="AI28" s="20">
        <v>171</v>
      </c>
      <c r="AJ28" s="100">
        <v>1203</v>
      </c>
      <c r="AK28" s="88">
        <v>525</v>
      </c>
      <c r="AL28" s="88">
        <v>216</v>
      </c>
      <c r="AM28" s="88">
        <v>190</v>
      </c>
      <c r="AN28" s="88">
        <v>115</v>
      </c>
      <c r="AO28" s="88">
        <v>157</v>
      </c>
      <c r="AP28" s="100">
        <v>1276</v>
      </c>
      <c r="AQ28" s="88">
        <v>621</v>
      </c>
      <c r="AR28" s="88">
        <v>205</v>
      </c>
      <c r="AS28" s="88">
        <v>165</v>
      </c>
      <c r="AT28" s="88">
        <v>151</v>
      </c>
      <c r="AU28" s="119">
        <v>134</v>
      </c>
      <c r="AV28" s="100">
        <v>1049</v>
      </c>
      <c r="AW28" s="88">
        <v>415</v>
      </c>
      <c r="AX28" s="88">
        <v>191</v>
      </c>
      <c r="AY28" s="88">
        <v>171</v>
      </c>
      <c r="AZ28" s="88">
        <v>120</v>
      </c>
      <c r="BA28" s="88">
        <v>152</v>
      </c>
      <c r="BB28" s="100">
        <v>1074</v>
      </c>
      <c r="BC28" s="88">
        <v>444</v>
      </c>
      <c r="BD28" s="88">
        <v>183</v>
      </c>
      <c r="BE28" s="88">
        <v>168</v>
      </c>
      <c r="BF28" s="88">
        <v>137</v>
      </c>
      <c r="BG28" s="88">
        <v>142</v>
      </c>
      <c r="BH28" s="100">
        <v>989</v>
      </c>
      <c r="BI28" s="88">
        <v>404</v>
      </c>
      <c r="BJ28" s="88">
        <v>161</v>
      </c>
      <c r="BK28" s="88">
        <v>155</v>
      </c>
      <c r="BL28" s="88">
        <v>110</v>
      </c>
      <c r="BM28" s="119">
        <v>159</v>
      </c>
      <c r="BN28" s="88">
        <v>865</v>
      </c>
      <c r="BO28" s="88">
        <v>332</v>
      </c>
      <c r="BP28" s="88">
        <v>140</v>
      </c>
      <c r="BQ28" s="88">
        <v>170</v>
      </c>
      <c r="BR28" s="88">
        <v>116</v>
      </c>
      <c r="BS28" s="119">
        <v>107</v>
      </c>
      <c r="BT28" s="88">
        <v>867</v>
      </c>
      <c r="BU28" s="88">
        <v>286</v>
      </c>
      <c r="BV28" s="88">
        <v>167</v>
      </c>
      <c r="BW28" s="88">
        <v>168</v>
      </c>
      <c r="BX28" s="88">
        <v>104</v>
      </c>
      <c r="BY28" s="119">
        <v>142</v>
      </c>
      <c r="BZ28" s="100">
        <v>907</v>
      </c>
      <c r="CA28" s="88">
        <v>360</v>
      </c>
      <c r="CB28" s="88">
        <v>142</v>
      </c>
      <c r="CC28" s="88">
        <v>153</v>
      </c>
      <c r="CD28" s="88">
        <v>119</v>
      </c>
      <c r="CE28" s="88">
        <v>133</v>
      </c>
      <c r="CF28" s="100">
        <v>830</v>
      </c>
      <c r="CG28" s="88">
        <v>353</v>
      </c>
      <c r="CH28" s="88">
        <v>140</v>
      </c>
      <c r="CI28" s="88">
        <v>131</v>
      </c>
      <c r="CJ28" s="88">
        <v>93</v>
      </c>
      <c r="CK28" s="88">
        <v>113</v>
      </c>
      <c r="CL28" s="22">
        <v>15653.432835820895</v>
      </c>
      <c r="CM28" s="20">
        <v>14198.01368691123</v>
      </c>
      <c r="CN28" s="88">
        <v>14628</v>
      </c>
      <c r="CO28" s="88">
        <v>14262.235287072279</v>
      </c>
      <c r="CP28" s="88">
        <v>13589.897243107769</v>
      </c>
      <c r="CQ28" s="88">
        <v>13873.055657492354</v>
      </c>
      <c r="CR28" s="88">
        <v>14762.223803363519</v>
      </c>
      <c r="CS28" s="88">
        <v>17175.750522648083</v>
      </c>
      <c r="CT28" s="88">
        <v>17846.179305457121</v>
      </c>
      <c r="CU28" s="79">
        <v>18901.624221453287</v>
      </c>
      <c r="CV28" s="79">
        <v>18907.368018362664</v>
      </c>
      <c r="CW28" s="22">
        <v>13387.936046511628</v>
      </c>
      <c r="CX28" s="20">
        <v>14038.988160291439</v>
      </c>
      <c r="CY28" s="88">
        <v>14464</v>
      </c>
      <c r="CZ28" s="88">
        <v>14744.746081504702</v>
      </c>
      <c r="DA28" s="88">
        <v>13920.254528122021</v>
      </c>
      <c r="DB28" s="88">
        <v>14221.551210428306</v>
      </c>
      <c r="DC28" s="88">
        <v>19263.99089989889</v>
      </c>
      <c r="DD28" s="88">
        <v>21687.634682080923</v>
      </c>
      <c r="DE28" s="88">
        <v>18495.594002306803</v>
      </c>
      <c r="DF28" s="79">
        <v>19319.558985667034</v>
      </c>
      <c r="DG28" s="79">
        <v>19444.437349397591</v>
      </c>
      <c r="DH28" s="22">
        <v>3712.4052812858781</v>
      </c>
      <c r="DI28" s="20">
        <v>4038.3657314629259</v>
      </c>
      <c r="DJ28" s="88">
        <v>4645</v>
      </c>
      <c r="DK28" s="88">
        <v>5030.2346813725489</v>
      </c>
      <c r="DL28" s="88">
        <v>5854.0319548872185</v>
      </c>
      <c r="DM28" s="88">
        <v>5885.5896024464828</v>
      </c>
      <c r="DN28" s="88">
        <v>6157.0485122897799</v>
      </c>
      <c r="DO28" s="88">
        <v>6393.1108013937283</v>
      </c>
      <c r="DP28" s="88">
        <v>6589.9099929128279</v>
      </c>
      <c r="DQ28" s="79">
        <v>6767.1640138408302</v>
      </c>
      <c r="DR28" s="79">
        <v>7380.2096403978576</v>
      </c>
      <c r="DS28" s="22">
        <v>2606.967441860465</v>
      </c>
      <c r="DT28" s="20">
        <v>4871.5175718849841</v>
      </c>
      <c r="DU28" s="20">
        <v>3094.6857142857143</v>
      </c>
      <c r="DV28" s="20">
        <v>1148.6273291925465</v>
      </c>
      <c r="DW28" s="20">
        <v>445.18367346938777</v>
      </c>
      <c r="DX28" s="20">
        <v>339.19191919191917</v>
      </c>
      <c r="DY28" s="22">
        <v>2363.210382513661</v>
      </c>
      <c r="DZ28" s="20">
        <v>4323.8194130925503</v>
      </c>
      <c r="EA28" s="20">
        <v>2688.0695187165775</v>
      </c>
      <c r="EB28" s="20">
        <v>916.63934426229503</v>
      </c>
      <c r="EC28" s="20">
        <v>69.578947368421055</v>
      </c>
      <c r="ED28" s="20">
        <v>5.8888888888888893</v>
      </c>
      <c r="EE28" s="100">
        <v>2997</v>
      </c>
      <c r="EF28" s="88">
        <v>4686</v>
      </c>
      <c r="EG28" s="88">
        <v>2996</v>
      </c>
      <c r="EH28" s="88">
        <v>2545</v>
      </c>
      <c r="EI28" s="88">
        <v>75</v>
      </c>
      <c r="EJ28" s="119">
        <v>35</v>
      </c>
      <c r="EK28" s="88">
        <v>2785.1536050156742</v>
      </c>
      <c r="EL28" s="88">
        <v>4520.6280193236717</v>
      </c>
      <c r="EM28" s="88">
        <v>2841.1804878048779</v>
      </c>
      <c r="EN28" s="88">
        <v>951.78181818181815</v>
      </c>
      <c r="EO28" s="88">
        <v>46.754966887417218</v>
      </c>
      <c r="EP28" s="88">
        <v>0</v>
      </c>
      <c r="EQ28" s="22">
        <v>5334.6015252621546</v>
      </c>
      <c r="ER28" s="20">
        <v>7094.3975903614455</v>
      </c>
      <c r="ES28" s="20">
        <v>6792.586387434555</v>
      </c>
      <c r="ET28" s="20">
        <v>4395.9122807017548</v>
      </c>
      <c r="EU28" s="20">
        <v>0</v>
      </c>
      <c r="EV28" s="20">
        <v>2023.9868421052631</v>
      </c>
      <c r="EW28" s="22">
        <v>5386.6601489757913</v>
      </c>
      <c r="EX28" s="20">
        <v>7377.1103603603606</v>
      </c>
      <c r="EY28" s="20">
        <v>6191.5519125683059</v>
      </c>
      <c r="EZ28" s="20">
        <v>3902.5952380952381</v>
      </c>
      <c r="FA28" s="20">
        <v>2633.7007299270072</v>
      </c>
      <c r="FB28" s="20">
        <v>2537.5281690140846</v>
      </c>
      <c r="FC28" s="22">
        <v>5658.2184024266935</v>
      </c>
      <c r="FD28" s="20">
        <v>7644.1584158415844</v>
      </c>
      <c r="FE28" s="20">
        <v>6912.8447204968943</v>
      </c>
      <c r="FF28" s="20">
        <v>4891.9806451612903</v>
      </c>
      <c r="FG28" s="20">
        <v>0</v>
      </c>
      <c r="FH28" s="185">
        <v>2395.9874213836479</v>
      </c>
      <c r="FI28" s="20">
        <v>6016.1398843930638</v>
      </c>
      <c r="FJ28" s="20">
        <v>8761.7469879518067</v>
      </c>
      <c r="FK28" s="20">
        <v>7477.9071428571433</v>
      </c>
      <c r="FL28" s="20">
        <v>4515.7941176470586</v>
      </c>
      <c r="FM28" s="20">
        <v>0</v>
      </c>
      <c r="FN28" s="20">
        <v>2051.2429906542056</v>
      </c>
      <c r="FO28" s="22">
        <v>6182.3748558246825</v>
      </c>
      <c r="FP28" s="20">
        <v>9282.2377622377626</v>
      </c>
      <c r="FQ28" s="20">
        <v>7405.2514970059883</v>
      </c>
      <c r="FR28" s="20">
        <v>4916.6904761904761</v>
      </c>
      <c r="FS28" s="20">
        <v>0</v>
      </c>
      <c r="FT28" s="185">
        <v>2646.8450704225352</v>
      </c>
      <c r="FU28" s="100">
        <v>6462.1256890848954</v>
      </c>
      <c r="FV28" s="88">
        <v>8710.8194444444453</v>
      </c>
      <c r="FW28" s="88">
        <v>8123.288732394366</v>
      </c>
      <c r="FX28" s="88">
        <v>5388.4575163398695</v>
      </c>
      <c r="FY28" s="88">
        <v>3129.2605042016808</v>
      </c>
      <c r="FZ28" s="88">
        <v>2819.0225563909776</v>
      </c>
      <c r="GA28" s="100">
        <v>7324.5228915662647</v>
      </c>
      <c r="GB28" s="88">
        <v>10269.237960339944</v>
      </c>
      <c r="GC28" s="88">
        <v>8377.8928571428569</v>
      </c>
      <c r="GD28" s="88">
        <v>6072.7099236641225</v>
      </c>
      <c r="GE28" s="88">
        <v>2984.0860215053763</v>
      </c>
      <c r="GF28" s="88">
        <v>1843.9203539823009</v>
      </c>
      <c r="GG28" s="22">
        <v>11941.027554535016</v>
      </c>
      <c r="GH28" s="20">
        <v>10159.647955448305</v>
      </c>
      <c r="GI28" s="88">
        <v>9983</v>
      </c>
      <c r="GJ28" s="88">
        <v>9232.0006056997299</v>
      </c>
      <c r="GK28" s="88">
        <v>7735.8652882205506</v>
      </c>
      <c r="GL28" s="88">
        <v>7987.4660550458711</v>
      </c>
      <c r="GM28" s="88">
        <v>8605.1752910737378</v>
      </c>
      <c r="GN28" s="88">
        <v>10782.639721254354</v>
      </c>
      <c r="GO28" s="88">
        <v>11256.269312544293</v>
      </c>
      <c r="GP28" s="79">
        <v>12134.460207612457</v>
      </c>
      <c r="GQ28" s="79">
        <v>11527.158377964806</v>
      </c>
      <c r="GR28" s="22">
        <v>10780.626744186047</v>
      </c>
      <c r="GS28" s="20">
        <v>8516.4184746266437</v>
      </c>
      <c r="GT28" s="20">
        <v>10293.250332225914</v>
      </c>
      <c r="GU28" s="20">
        <v>12239.308717319082</v>
      </c>
      <c r="GV28" s="20">
        <v>12942.75237304224</v>
      </c>
      <c r="GW28" s="20">
        <v>13048.744127319709</v>
      </c>
      <c r="GX28" s="22">
        <v>11675.777777777777</v>
      </c>
      <c r="GY28" s="20">
        <v>9715.168747198888</v>
      </c>
      <c r="GZ28" s="20">
        <v>11350.918641574863</v>
      </c>
      <c r="HA28" s="20">
        <v>13122.348816029144</v>
      </c>
      <c r="HB28" s="20">
        <v>13969.409212923018</v>
      </c>
      <c r="HC28" s="20">
        <v>14033.099271402551</v>
      </c>
      <c r="HD28" s="100">
        <v>11467</v>
      </c>
      <c r="HE28" s="88">
        <v>9778</v>
      </c>
      <c r="HF28" s="88">
        <v>11468</v>
      </c>
      <c r="HG28" s="88">
        <v>11919</v>
      </c>
      <c r="HH28" s="88">
        <v>14388</v>
      </c>
      <c r="HI28" s="88">
        <v>14428</v>
      </c>
      <c r="HJ28" s="138">
        <v>11959.592476489028</v>
      </c>
      <c r="HK28" s="139">
        <v>10224.118062181031</v>
      </c>
      <c r="HL28" s="139">
        <v>11903.565593699823</v>
      </c>
      <c r="HM28" s="139">
        <v>13792.964263322883</v>
      </c>
      <c r="HN28" s="139">
        <v>14697.991114617284</v>
      </c>
      <c r="HO28" s="140">
        <v>14744.746081504702</v>
      </c>
      <c r="HP28" s="100">
        <v>8585.6530028598663</v>
      </c>
      <c r="HQ28" s="88">
        <v>6825.8569377605754</v>
      </c>
      <c r="HR28" s="88">
        <v>7127.6681406874659</v>
      </c>
      <c r="HS28" s="88">
        <v>9524.3422474202671</v>
      </c>
      <c r="HT28" s="88">
        <v>0</v>
      </c>
      <c r="HU28" s="88">
        <v>11896.267686016758</v>
      </c>
      <c r="HV28" s="100">
        <v>8834.8910614525157</v>
      </c>
      <c r="HW28" s="88">
        <v>6844.4408500679456</v>
      </c>
      <c r="HX28" s="88">
        <v>8029.9992978600003</v>
      </c>
      <c r="HY28" s="88">
        <v>10318.955972333068</v>
      </c>
      <c r="HZ28" s="88">
        <v>11587.8504805013</v>
      </c>
      <c r="IA28" s="88">
        <v>11684.023041414221</v>
      </c>
      <c r="IB28" s="100">
        <v>13605.772497472197</v>
      </c>
      <c r="IC28" s="88">
        <v>11619.832484057306</v>
      </c>
      <c r="ID28" s="88">
        <v>12351.146179401996</v>
      </c>
      <c r="IE28" s="88">
        <v>14372.010254737601</v>
      </c>
      <c r="IF28" s="88">
        <v>0</v>
      </c>
      <c r="IG28" s="119">
        <v>16868.003478515242</v>
      </c>
      <c r="IH28" s="100">
        <v>15671.494797687859</v>
      </c>
      <c r="II28" s="88">
        <v>12925.887694129116</v>
      </c>
      <c r="IJ28" s="88">
        <v>14209.727539223779</v>
      </c>
      <c r="IK28" s="88">
        <v>17171.840564433864</v>
      </c>
      <c r="IL28" s="88">
        <v>0</v>
      </c>
      <c r="IM28" s="88">
        <v>19636.391691426717</v>
      </c>
      <c r="IN28" s="100">
        <v>12313.219146482121</v>
      </c>
      <c r="IO28" s="88">
        <v>9213.3562400690407</v>
      </c>
      <c r="IP28" s="88">
        <v>11090.342505300814</v>
      </c>
      <c r="IQ28" s="88">
        <v>13578.903526116326</v>
      </c>
      <c r="IR28" s="88">
        <v>0</v>
      </c>
      <c r="IS28" s="88">
        <v>15848.748931884267</v>
      </c>
      <c r="IT28" s="100">
        <v>12857.433296582138</v>
      </c>
      <c r="IU28" s="88">
        <v>10608.739541222589</v>
      </c>
      <c r="IV28" s="88">
        <v>11196.270253272669</v>
      </c>
      <c r="IW28" s="88">
        <v>13931.101469327165</v>
      </c>
      <c r="IX28" s="88">
        <v>16190.298481465354</v>
      </c>
      <c r="IY28" s="88">
        <v>16500.536429276057</v>
      </c>
      <c r="IZ28" s="100">
        <v>12119.914457831326</v>
      </c>
      <c r="JA28" s="88">
        <v>9175.1993890576468</v>
      </c>
      <c r="JB28" s="88">
        <v>11066.544492254734</v>
      </c>
      <c r="JC28" s="88">
        <v>13371.727425733468</v>
      </c>
      <c r="JD28" s="88">
        <v>16460.351327892215</v>
      </c>
      <c r="JE28" s="88">
        <v>17600.516995415292</v>
      </c>
    </row>
    <row r="29" spans="1:265" x14ac:dyDescent="0.2">
      <c r="A29" s="16" t="s">
        <v>39</v>
      </c>
      <c r="B29" s="33">
        <v>18098</v>
      </c>
      <c r="C29" s="52">
        <v>18497</v>
      </c>
      <c r="D29" s="79">
        <v>18137</v>
      </c>
      <c r="E29" s="79">
        <v>19143</v>
      </c>
      <c r="F29" s="79">
        <v>19440</v>
      </c>
      <c r="G29" s="79">
        <v>20600</v>
      </c>
      <c r="H29" s="79">
        <v>22113</v>
      </c>
      <c r="I29" s="79">
        <v>23193</v>
      </c>
      <c r="J29" s="79">
        <v>22463</v>
      </c>
      <c r="K29" s="79">
        <v>22426</v>
      </c>
      <c r="L29" s="79">
        <v>23615</v>
      </c>
      <c r="M29" s="22">
        <v>9152</v>
      </c>
      <c r="N29" s="20">
        <v>9580</v>
      </c>
      <c r="O29" s="88">
        <v>10033</v>
      </c>
      <c r="P29" s="88">
        <v>10518</v>
      </c>
      <c r="Q29" s="88">
        <v>10675</v>
      </c>
      <c r="R29" s="88">
        <v>10839</v>
      </c>
      <c r="S29" s="88">
        <v>11516</v>
      </c>
      <c r="T29" s="88">
        <v>11939</v>
      </c>
      <c r="U29" s="79">
        <v>12757</v>
      </c>
      <c r="V29" s="79">
        <v>13889</v>
      </c>
      <c r="W29" s="79">
        <v>14126</v>
      </c>
      <c r="X29" s="21">
        <f t="shared" si="7"/>
        <v>5534</v>
      </c>
      <c r="Y29" s="20">
        <v>1675</v>
      </c>
      <c r="Z29" s="20">
        <v>1141</v>
      </c>
      <c r="AA29" s="20">
        <v>1063</v>
      </c>
      <c r="AB29" s="20">
        <v>803</v>
      </c>
      <c r="AC29" s="20">
        <v>852</v>
      </c>
      <c r="AD29" s="21">
        <f t="shared" si="8"/>
        <v>6887</v>
      </c>
      <c r="AE29" s="20">
        <v>2257</v>
      </c>
      <c r="AF29" s="20">
        <v>1294</v>
      </c>
      <c r="AG29" s="20">
        <v>1336</v>
      </c>
      <c r="AH29" s="20">
        <v>929</v>
      </c>
      <c r="AI29" s="20">
        <v>1071</v>
      </c>
      <c r="AJ29" s="100">
        <v>7206</v>
      </c>
      <c r="AK29" s="88">
        <v>2582</v>
      </c>
      <c r="AL29" s="88">
        <v>1491</v>
      </c>
      <c r="AM29" s="88">
        <v>1345</v>
      </c>
      <c r="AN29" s="88">
        <v>980</v>
      </c>
      <c r="AO29" s="88">
        <v>808</v>
      </c>
      <c r="AP29" s="100">
        <v>7764</v>
      </c>
      <c r="AQ29" s="88">
        <v>2660</v>
      </c>
      <c r="AR29" s="88">
        <v>1499</v>
      </c>
      <c r="AS29" s="88">
        <v>1465</v>
      </c>
      <c r="AT29" s="88">
        <v>1087</v>
      </c>
      <c r="AU29" s="119">
        <v>1053</v>
      </c>
      <c r="AV29" s="100">
        <v>7472</v>
      </c>
      <c r="AW29" s="88">
        <v>2609</v>
      </c>
      <c r="AX29" s="88">
        <v>1455</v>
      </c>
      <c r="AY29" s="88">
        <v>1253</v>
      </c>
      <c r="AZ29" s="88">
        <v>1062</v>
      </c>
      <c r="BA29" s="88">
        <v>1093</v>
      </c>
      <c r="BB29" s="100">
        <v>7571</v>
      </c>
      <c r="BC29" s="88">
        <v>2460</v>
      </c>
      <c r="BD29" s="88">
        <v>1422</v>
      </c>
      <c r="BE29" s="88">
        <v>1400</v>
      </c>
      <c r="BF29" s="88">
        <v>1080</v>
      </c>
      <c r="BG29" s="88">
        <v>1209</v>
      </c>
      <c r="BH29" s="100">
        <v>8207</v>
      </c>
      <c r="BI29" s="88">
        <v>2735</v>
      </c>
      <c r="BJ29" s="88">
        <v>1484</v>
      </c>
      <c r="BK29" s="88">
        <v>1424</v>
      </c>
      <c r="BL29" s="88">
        <v>1164</v>
      </c>
      <c r="BM29" s="119">
        <v>1400</v>
      </c>
      <c r="BN29" s="88">
        <v>8062</v>
      </c>
      <c r="BO29" s="88">
        <v>2735</v>
      </c>
      <c r="BP29" s="88">
        <v>1461</v>
      </c>
      <c r="BQ29" s="88">
        <v>1365</v>
      </c>
      <c r="BR29" s="88">
        <v>1174</v>
      </c>
      <c r="BS29" s="119">
        <v>1327</v>
      </c>
      <c r="BT29" s="88">
        <v>8432</v>
      </c>
      <c r="BU29" s="88">
        <v>2739</v>
      </c>
      <c r="BV29" s="88">
        <v>1536</v>
      </c>
      <c r="BW29" s="88">
        <v>1537</v>
      </c>
      <c r="BX29" s="88">
        <v>1164</v>
      </c>
      <c r="BY29" s="119">
        <v>1456</v>
      </c>
      <c r="BZ29" s="100">
        <v>9274</v>
      </c>
      <c r="CA29" s="88">
        <v>3306</v>
      </c>
      <c r="CB29" s="88">
        <v>1728</v>
      </c>
      <c r="CC29" s="88">
        <v>1528</v>
      </c>
      <c r="CD29" s="88">
        <v>1192</v>
      </c>
      <c r="CE29" s="88">
        <v>1520</v>
      </c>
      <c r="CF29" s="100">
        <v>8841</v>
      </c>
      <c r="CG29" s="88">
        <v>2957</v>
      </c>
      <c r="CH29" s="88">
        <v>1799</v>
      </c>
      <c r="CI29" s="88">
        <v>1465</v>
      </c>
      <c r="CJ29" s="88">
        <v>1093</v>
      </c>
      <c r="CK29" s="88">
        <v>1527</v>
      </c>
      <c r="CL29" s="22">
        <v>17409.961618692385</v>
      </c>
      <c r="CM29" s="20">
        <v>19359.360351700499</v>
      </c>
      <c r="CN29" s="88">
        <v>20934</v>
      </c>
      <c r="CO29" s="88">
        <v>22247.414627754399</v>
      </c>
      <c r="CP29" s="88">
        <v>22882.619230444889</v>
      </c>
      <c r="CQ29" s="88">
        <v>22832.200510851264</v>
      </c>
      <c r="CR29" s="88">
        <v>23747.569901130071</v>
      </c>
      <c r="CS29" s="88">
        <v>24296.61207487822</v>
      </c>
      <c r="CT29" s="88">
        <v>25030.038909470062</v>
      </c>
      <c r="CU29" s="79">
        <v>26000.934577274227</v>
      </c>
      <c r="CV29" s="79">
        <v>26456.409516486689</v>
      </c>
      <c r="CW29" s="22">
        <v>17147.778648442665</v>
      </c>
      <c r="CX29" s="20">
        <v>19346.393064572065</v>
      </c>
      <c r="CY29" s="88">
        <v>20833</v>
      </c>
      <c r="CZ29" s="88">
        <v>22273.79714487294</v>
      </c>
      <c r="DA29" s="88">
        <v>22756.26660826839</v>
      </c>
      <c r="DB29" s="88">
        <v>22977.020889145973</v>
      </c>
      <c r="DC29" s="88">
        <v>23972.473540738054</v>
      </c>
      <c r="DD29" s="88">
        <v>24693.76383031506</v>
      </c>
      <c r="DE29" s="88">
        <v>25046.804435483871</v>
      </c>
      <c r="DF29" s="79">
        <v>25963.596355862712</v>
      </c>
      <c r="DG29" s="79">
        <v>26397.566677396062</v>
      </c>
      <c r="DH29" s="22">
        <v>6819.7135052447557</v>
      </c>
      <c r="DI29" s="20">
        <v>8492.7045929018786</v>
      </c>
      <c r="DJ29" s="88">
        <v>9284</v>
      </c>
      <c r="DK29" s="88">
        <v>9048.4720479178559</v>
      </c>
      <c r="DL29" s="88">
        <v>9555.5585011709609</v>
      </c>
      <c r="DM29" s="88">
        <v>9454.5943352707818</v>
      </c>
      <c r="DN29" s="88">
        <v>9755.6376345953449</v>
      </c>
      <c r="DO29" s="88">
        <v>10060.490074545607</v>
      </c>
      <c r="DP29" s="88">
        <v>11105.696088422043</v>
      </c>
      <c r="DQ29" s="79">
        <v>11694.775505795953</v>
      </c>
      <c r="DR29" s="79">
        <v>11995.3810703667</v>
      </c>
      <c r="DS29" s="22">
        <v>6904.4906035417416</v>
      </c>
      <c r="DT29" s="20">
        <v>10894.708656716419</v>
      </c>
      <c r="DU29" s="20">
        <v>8720.4943032427691</v>
      </c>
      <c r="DV29" s="20">
        <v>5082.3499529633118</v>
      </c>
      <c r="DW29" s="20">
        <v>3104.0797011207969</v>
      </c>
      <c r="DX29" s="20">
        <v>2483.1173708920187</v>
      </c>
      <c r="DY29" s="22">
        <v>8762.8370843618413</v>
      </c>
      <c r="DZ29" s="20">
        <v>12660.059370846257</v>
      </c>
      <c r="EA29" s="20">
        <v>11398.710200927357</v>
      </c>
      <c r="EB29" s="20">
        <v>7403.7934131736529</v>
      </c>
      <c r="EC29" s="20">
        <v>3979.0430570505919</v>
      </c>
      <c r="ED29" s="20">
        <v>3210.0606909430439</v>
      </c>
      <c r="EE29" s="100">
        <v>9864</v>
      </c>
      <c r="EF29" s="88">
        <v>13130</v>
      </c>
      <c r="EG29" s="88">
        <v>11885</v>
      </c>
      <c r="EH29" s="88">
        <v>8280</v>
      </c>
      <c r="EI29" s="88">
        <v>5102</v>
      </c>
      <c r="EJ29" s="119">
        <v>4110</v>
      </c>
      <c r="EK29" s="88">
        <v>9169.688304997424</v>
      </c>
      <c r="EL29" s="88">
        <v>11983.537969924811</v>
      </c>
      <c r="EM29" s="88">
        <v>11069.219479653102</v>
      </c>
      <c r="EN29" s="88">
        <v>7994.1392491467577</v>
      </c>
      <c r="EO29" s="88">
        <v>5678.3164673413066</v>
      </c>
      <c r="EP29" s="88">
        <v>4597.0987654320988</v>
      </c>
      <c r="EQ29" s="22">
        <v>9714.7494646680934</v>
      </c>
      <c r="ER29" s="20">
        <v>12886.66385588348</v>
      </c>
      <c r="ES29" s="20">
        <v>11913.093470790378</v>
      </c>
      <c r="ET29" s="20">
        <v>8273.9082202713489</v>
      </c>
      <c r="EU29" s="20">
        <v>5752.6854990583806</v>
      </c>
      <c r="EV29" s="20">
        <v>4718.3824336688012</v>
      </c>
      <c r="EW29" s="22">
        <v>9981.8577466649058</v>
      </c>
      <c r="EX29" s="20">
        <v>13356.634959349594</v>
      </c>
      <c r="EY29" s="20">
        <v>12504.049226441632</v>
      </c>
      <c r="EZ29" s="20">
        <v>8667.7242857142865</v>
      </c>
      <c r="FA29" s="20">
        <v>6142.8379629629626</v>
      </c>
      <c r="FB29" s="20">
        <v>5099.6575682382136</v>
      </c>
      <c r="FC29" s="22">
        <v>10069.245643962471</v>
      </c>
      <c r="FD29" s="20">
        <v>13578.890676416819</v>
      </c>
      <c r="FE29" s="20">
        <v>12340.692722371969</v>
      </c>
      <c r="FF29" s="20">
        <v>8906.1622191011229</v>
      </c>
      <c r="FG29" s="20">
        <v>6316.6640893470794</v>
      </c>
      <c r="FH29" s="185">
        <v>5108.1949999999997</v>
      </c>
      <c r="FI29" s="20">
        <v>10647.51562887621</v>
      </c>
      <c r="FJ29" s="20">
        <v>14321.61352833638</v>
      </c>
      <c r="FK29" s="20">
        <v>12880.681724845996</v>
      </c>
      <c r="FL29" s="20">
        <v>8901.3106227106218</v>
      </c>
      <c r="FM29" s="20">
        <v>7179.597955706985</v>
      </c>
      <c r="FN29" s="20">
        <v>5480.666917859834</v>
      </c>
      <c r="FO29" s="22">
        <v>12147.624881404174</v>
      </c>
      <c r="FP29" s="20">
        <v>15894.525739320919</v>
      </c>
      <c r="FQ29" s="20">
        <v>14970.819661458334</v>
      </c>
      <c r="FR29" s="20">
        <v>11187.917371502928</v>
      </c>
      <c r="FS29" s="20">
        <v>8112.4621993127148</v>
      </c>
      <c r="FT29" s="185">
        <v>6359.7204670329675</v>
      </c>
      <c r="FU29" s="100">
        <v>12889.031162389476</v>
      </c>
      <c r="FV29" s="88">
        <v>16769.061403508771</v>
      </c>
      <c r="FW29" s="88">
        <v>15669.586226851852</v>
      </c>
      <c r="FX29" s="88">
        <v>11787.304319371728</v>
      </c>
      <c r="FY29" s="88">
        <v>8006.3179530201342</v>
      </c>
      <c r="FZ29" s="88">
        <v>6225.5138157894735</v>
      </c>
      <c r="GA29" s="100">
        <v>13733.017079515892</v>
      </c>
      <c r="GB29" s="88">
        <v>17733.698681095706</v>
      </c>
      <c r="GC29" s="88">
        <v>16646.305725403003</v>
      </c>
      <c r="GD29" s="88">
        <v>12527.851877133106</v>
      </c>
      <c r="GE29" s="88">
        <v>8888.5224153705403</v>
      </c>
      <c r="GF29" s="88">
        <v>7177.4034053700061</v>
      </c>
      <c r="GG29" s="22">
        <v>10590.248113447629</v>
      </c>
      <c r="GH29" s="20">
        <v>10866.655758798621</v>
      </c>
      <c r="GI29" s="88">
        <v>11650</v>
      </c>
      <c r="GJ29" s="88">
        <v>13198.942579836543</v>
      </c>
      <c r="GK29" s="88">
        <v>13327.060729273928</v>
      </c>
      <c r="GL29" s="88">
        <v>13377.606175580482</v>
      </c>
      <c r="GM29" s="88">
        <v>13991.932266534726</v>
      </c>
      <c r="GN29" s="88">
        <v>14236.122000332613</v>
      </c>
      <c r="GO29" s="88">
        <v>13924.34282104802</v>
      </c>
      <c r="GP29" s="79">
        <v>14306.159071478274</v>
      </c>
      <c r="GQ29" s="79">
        <v>14461.028446119988</v>
      </c>
      <c r="GR29" s="22">
        <v>10243.34947596675</v>
      </c>
      <c r="GS29" s="20">
        <v>6253.0699917262464</v>
      </c>
      <c r="GT29" s="20">
        <v>8427.2843451998961</v>
      </c>
      <c r="GU29" s="20">
        <v>12065.428695479353</v>
      </c>
      <c r="GV29" s="20">
        <v>14043.698947321867</v>
      </c>
      <c r="GW29" s="20">
        <v>14664.661277550647</v>
      </c>
      <c r="GX29" s="22">
        <v>10583.555980210223</v>
      </c>
      <c r="GY29" s="20">
        <v>6686.3336937258082</v>
      </c>
      <c r="GZ29" s="20">
        <v>7947.682863644708</v>
      </c>
      <c r="HA29" s="20">
        <v>11942.599651398412</v>
      </c>
      <c r="HB29" s="20">
        <v>15367.350007521472</v>
      </c>
      <c r="HC29" s="20">
        <v>16136.33237362902</v>
      </c>
      <c r="HD29" s="100">
        <v>10969</v>
      </c>
      <c r="HE29" s="88">
        <v>7703</v>
      </c>
      <c r="HF29" s="88">
        <v>8948</v>
      </c>
      <c r="HG29" s="88">
        <v>12553</v>
      </c>
      <c r="HH29" s="88">
        <v>15731</v>
      </c>
      <c r="HI29" s="88">
        <v>16723</v>
      </c>
      <c r="HJ29" s="138">
        <v>13104.108839875516</v>
      </c>
      <c r="HK29" s="139">
        <v>10290.259174948129</v>
      </c>
      <c r="HL29" s="139">
        <v>11204.577665219838</v>
      </c>
      <c r="HM29" s="139">
        <v>14279.657895726183</v>
      </c>
      <c r="HN29" s="139">
        <v>16595.480677531632</v>
      </c>
      <c r="HO29" s="140">
        <v>17676.698379440841</v>
      </c>
      <c r="HP29" s="100">
        <v>13041.517143600297</v>
      </c>
      <c r="HQ29" s="88">
        <v>9869.6027523849098</v>
      </c>
      <c r="HR29" s="88">
        <v>10843.173137478012</v>
      </c>
      <c r="HS29" s="88">
        <v>14482.358387997041</v>
      </c>
      <c r="HT29" s="88">
        <v>17003.581109210008</v>
      </c>
      <c r="HU29" s="88">
        <v>18037.884174599589</v>
      </c>
      <c r="HV29" s="100">
        <v>12995.163142481068</v>
      </c>
      <c r="HW29" s="88">
        <v>9620.3859297963791</v>
      </c>
      <c r="HX29" s="88">
        <v>10472.971662704342</v>
      </c>
      <c r="HY29" s="88">
        <v>14309.296603431687</v>
      </c>
      <c r="HZ29" s="88">
        <v>16834.18292618301</v>
      </c>
      <c r="IA29" s="88">
        <v>17877.36332090776</v>
      </c>
      <c r="IB29" s="100">
        <v>13903.227896775583</v>
      </c>
      <c r="IC29" s="88">
        <v>10393.582864321235</v>
      </c>
      <c r="ID29" s="88">
        <v>11631.780818366085</v>
      </c>
      <c r="IE29" s="88">
        <v>15066.311321636931</v>
      </c>
      <c r="IF29" s="88">
        <v>17655.809451390975</v>
      </c>
      <c r="IG29" s="119">
        <v>18864.278540738054</v>
      </c>
      <c r="IH29" s="100">
        <v>14046.24820143885</v>
      </c>
      <c r="II29" s="88">
        <v>10372.15030197868</v>
      </c>
      <c r="IJ29" s="88">
        <v>11813.082105469064</v>
      </c>
      <c r="IK29" s="88">
        <v>15792.453207604438</v>
      </c>
      <c r="IL29" s="88">
        <v>17514.165874608076</v>
      </c>
      <c r="IM29" s="88">
        <v>19213.096912455225</v>
      </c>
      <c r="IN29" s="100">
        <v>12899.179554079697</v>
      </c>
      <c r="IO29" s="88">
        <v>9152.2786961629517</v>
      </c>
      <c r="IP29" s="88">
        <v>10075.984774025537</v>
      </c>
      <c r="IQ29" s="88">
        <v>13858.887063980943</v>
      </c>
      <c r="IR29" s="88">
        <v>16934.342236171156</v>
      </c>
      <c r="IS29" s="88">
        <v>18687.083968450905</v>
      </c>
      <c r="IT29" s="100">
        <v>13074.565193473236</v>
      </c>
      <c r="IU29" s="88">
        <v>9194.5349523539408</v>
      </c>
      <c r="IV29" s="88">
        <v>10294.01012901086</v>
      </c>
      <c r="IW29" s="88">
        <v>14176.292036490984</v>
      </c>
      <c r="IX29" s="88">
        <v>17957.278402842578</v>
      </c>
      <c r="IY29" s="88">
        <v>19738.082540073239</v>
      </c>
      <c r="IZ29" s="100">
        <v>12664.54959788017</v>
      </c>
      <c r="JA29" s="88">
        <v>8663.867996300356</v>
      </c>
      <c r="JB29" s="88">
        <v>9751.2609519930593</v>
      </c>
      <c r="JC29" s="88">
        <v>13869.714800262956</v>
      </c>
      <c r="JD29" s="88">
        <v>17509.04426202552</v>
      </c>
      <c r="JE29" s="88">
        <v>19220.163272026057</v>
      </c>
    </row>
    <row r="30" spans="1:265" x14ac:dyDescent="0.2">
      <c r="A30" s="16" t="s">
        <v>40</v>
      </c>
      <c r="B30" s="33">
        <v>87471</v>
      </c>
      <c r="C30" s="52">
        <v>83393</v>
      </c>
      <c r="D30" s="79">
        <v>82072</v>
      </c>
      <c r="E30" s="79">
        <v>90745</v>
      </c>
      <c r="F30" s="79">
        <v>94045</v>
      </c>
      <c r="G30" s="79">
        <v>100208</v>
      </c>
      <c r="H30" s="79">
        <v>103951</v>
      </c>
      <c r="I30" s="79">
        <v>108859</v>
      </c>
      <c r="J30" s="79">
        <v>108397</v>
      </c>
      <c r="K30" s="79">
        <v>110477</v>
      </c>
      <c r="L30" s="79">
        <v>111922</v>
      </c>
      <c r="M30" s="22">
        <v>43016</v>
      </c>
      <c r="N30" s="20">
        <v>43499</v>
      </c>
      <c r="O30" s="88">
        <v>46603</v>
      </c>
      <c r="P30" s="88">
        <v>52896</v>
      </c>
      <c r="Q30" s="88">
        <v>55230</v>
      </c>
      <c r="R30" s="88">
        <v>57836</v>
      </c>
      <c r="S30" s="88">
        <v>69073</v>
      </c>
      <c r="T30" s="88">
        <v>67725</v>
      </c>
      <c r="U30" s="79">
        <v>70032</v>
      </c>
      <c r="V30" s="79">
        <v>72817</v>
      </c>
      <c r="W30" s="79">
        <v>72698</v>
      </c>
      <c r="X30" s="21">
        <f t="shared" si="7"/>
        <v>43693</v>
      </c>
      <c r="Y30" s="20">
        <v>15903</v>
      </c>
      <c r="Z30" s="20">
        <v>9704</v>
      </c>
      <c r="AA30" s="20">
        <v>7450</v>
      </c>
      <c r="AB30" s="20">
        <v>5090</v>
      </c>
      <c r="AC30" s="20">
        <v>5546</v>
      </c>
      <c r="AD30" s="21">
        <f t="shared" si="8"/>
        <v>46973</v>
      </c>
      <c r="AE30" s="20">
        <v>17857</v>
      </c>
      <c r="AF30" s="20">
        <v>8857</v>
      </c>
      <c r="AG30" s="20">
        <v>7824</v>
      </c>
      <c r="AH30" s="20">
        <v>5633</v>
      </c>
      <c r="AI30" s="20">
        <v>6802</v>
      </c>
      <c r="AJ30" s="100">
        <v>49204</v>
      </c>
      <c r="AK30" s="88">
        <v>19013</v>
      </c>
      <c r="AL30" s="88">
        <v>9521</v>
      </c>
      <c r="AM30" s="88">
        <v>8550</v>
      </c>
      <c r="AN30" s="88">
        <v>5733</v>
      </c>
      <c r="AO30" s="88">
        <v>6387</v>
      </c>
      <c r="AP30" s="100">
        <v>55450</v>
      </c>
      <c r="AQ30" s="88">
        <v>22871</v>
      </c>
      <c r="AR30" s="88">
        <v>10227</v>
      </c>
      <c r="AS30" s="88">
        <v>9474</v>
      </c>
      <c r="AT30" s="88">
        <v>6131</v>
      </c>
      <c r="AU30" s="119">
        <v>6747</v>
      </c>
      <c r="AV30" s="100">
        <v>56891</v>
      </c>
      <c r="AW30" s="88">
        <v>23852</v>
      </c>
      <c r="AX30" s="88">
        <v>10804</v>
      </c>
      <c r="AY30" s="88">
        <v>9418</v>
      </c>
      <c r="AZ30" s="88">
        <v>6076</v>
      </c>
      <c r="BA30" s="88">
        <v>6741</v>
      </c>
      <c r="BB30" s="100">
        <v>59988</v>
      </c>
      <c r="BC30" s="88">
        <v>25046</v>
      </c>
      <c r="BD30" s="88">
        <v>11418</v>
      </c>
      <c r="BE30" s="88">
        <v>10087</v>
      </c>
      <c r="BF30" s="88">
        <v>6318</v>
      </c>
      <c r="BG30" s="88">
        <v>7119</v>
      </c>
      <c r="BH30" s="100">
        <v>60876</v>
      </c>
      <c r="BI30" s="88">
        <v>24353</v>
      </c>
      <c r="BJ30" s="88">
        <v>12123</v>
      </c>
      <c r="BK30" s="88">
        <v>10429</v>
      </c>
      <c r="BL30" s="88">
        <v>6338</v>
      </c>
      <c r="BM30" s="119">
        <v>7633</v>
      </c>
      <c r="BN30" s="88">
        <v>61304</v>
      </c>
      <c r="BO30" s="88">
        <v>24395</v>
      </c>
      <c r="BP30" s="88">
        <v>12578</v>
      </c>
      <c r="BQ30" s="88">
        <v>10575</v>
      </c>
      <c r="BR30" s="88">
        <v>6236</v>
      </c>
      <c r="BS30" s="119">
        <v>7520</v>
      </c>
      <c r="BT30" s="88">
        <v>61829</v>
      </c>
      <c r="BU30" s="88">
        <v>23509</v>
      </c>
      <c r="BV30" s="88">
        <v>12528</v>
      </c>
      <c r="BW30" s="88">
        <v>10842</v>
      </c>
      <c r="BX30" s="88">
        <v>6607</v>
      </c>
      <c r="BY30" s="119">
        <v>8343</v>
      </c>
      <c r="BZ30" s="100">
        <v>63226</v>
      </c>
      <c r="CA30" s="88">
        <v>24959</v>
      </c>
      <c r="CB30" s="88">
        <v>12905</v>
      </c>
      <c r="CC30" s="88">
        <v>10763</v>
      </c>
      <c r="CD30" s="88">
        <v>6125</v>
      </c>
      <c r="CE30" s="88">
        <v>8474</v>
      </c>
      <c r="CF30" s="100">
        <v>62152</v>
      </c>
      <c r="CG30" s="88">
        <v>23800</v>
      </c>
      <c r="CH30" s="88">
        <v>13034</v>
      </c>
      <c r="CI30" s="88">
        <v>11000</v>
      </c>
      <c r="CJ30" s="88">
        <v>6049</v>
      </c>
      <c r="CK30" s="88">
        <v>8269</v>
      </c>
      <c r="CL30" s="22">
        <v>19314.738091423671</v>
      </c>
      <c r="CM30" s="20">
        <v>21124.110950955863</v>
      </c>
      <c r="CN30" s="88">
        <v>22582</v>
      </c>
      <c r="CO30" s="88">
        <v>23795.68111337856</v>
      </c>
      <c r="CP30" s="88">
        <v>24203.316099084008</v>
      </c>
      <c r="CQ30" s="88">
        <v>23511.555958460245</v>
      </c>
      <c r="CR30" s="88">
        <v>23693.634001890972</v>
      </c>
      <c r="CS30" s="88">
        <v>23529.600232017398</v>
      </c>
      <c r="CT30" s="88">
        <v>24625.567948072272</v>
      </c>
      <c r="CU30" s="79">
        <v>25184.096573169849</v>
      </c>
      <c r="CV30" s="79">
        <v>25278.483905754038</v>
      </c>
      <c r="CW30" s="22">
        <v>19211.422467833985</v>
      </c>
      <c r="CX30" s="20">
        <v>20857.245683500663</v>
      </c>
      <c r="CY30" s="88">
        <v>22142</v>
      </c>
      <c r="CZ30" s="88">
        <v>23275.204458711578</v>
      </c>
      <c r="DA30" s="88">
        <v>23660.217956569642</v>
      </c>
      <c r="DB30" s="88">
        <v>22961.714791689395</v>
      </c>
      <c r="DC30" s="88">
        <v>25227.693969730182</v>
      </c>
      <c r="DD30" s="88">
        <v>25335.573466706202</v>
      </c>
      <c r="DE30" s="88">
        <v>24565.934694653151</v>
      </c>
      <c r="DF30" s="79">
        <v>25130.713030397786</v>
      </c>
      <c r="DG30" s="79">
        <v>25206.040996267217</v>
      </c>
      <c r="DH30" s="22">
        <v>9112.423330853635</v>
      </c>
      <c r="DI30" s="20">
        <v>10966.623186739926</v>
      </c>
      <c r="DJ30" s="88">
        <v>12055</v>
      </c>
      <c r="DK30" s="88">
        <v>12766.597833484573</v>
      </c>
      <c r="DL30" s="88">
        <v>13022.307676987144</v>
      </c>
      <c r="DM30" s="88">
        <v>13161.067224566013</v>
      </c>
      <c r="DN30" s="88">
        <v>11732.19543092091</v>
      </c>
      <c r="DO30" s="88">
        <v>12086.25984496124</v>
      </c>
      <c r="DP30" s="88">
        <v>12631.349425976696</v>
      </c>
      <c r="DQ30" s="79">
        <v>12845.491959295219</v>
      </c>
      <c r="DR30" s="79">
        <v>12922.227791686153</v>
      </c>
      <c r="DS30" s="22">
        <v>8310.5543222026408</v>
      </c>
      <c r="DT30" s="20">
        <v>12327.580016349117</v>
      </c>
      <c r="DU30" s="20">
        <v>10087.418178070899</v>
      </c>
      <c r="DV30" s="20">
        <v>6774.3826845637586</v>
      </c>
      <c r="DW30" s="20">
        <v>2426.0404715127702</v>
      </c>
      <c r="DX30" s="20">
        <v>1147.0504868373603</v>
      </c>
      <c r="DY30" s="22">
        <v>9670.114150682306</v>
      </c>
      <c r="DZ30" s="20">
        <v>14058.997591980737</v>
      </c>
      <c r="EA30" s="20">
        <v>12277.301795190246</v>
      </c>
      <c r="EB30" s="20">
        <v>8705.7094836400811</v>
      </c>
      <c r="EC30" s="20">
        <v>3281.5418072075272</v>
      </c>
      <c r="ED30" s="20">
        <v>1153.2334607468392</v>
      </c>
      <c r="EE30" s="100">
        <v>10893</v>
      </c>
      <c r="EF30" s="88">
        <v>15291</v>
      </c>
      <c r="EG30" s="88">
        <v>13426</v>
      </c>
      <c r="EH30" s="88">
        <v>9952</v>
      </c>
      <c r="EI30" s="88">
        <v>4093</v>
      </c>
      <c r="EJ30" s="119">
        <v>1384</v>
      </c>
      <c r="EK30" s="88">
        <v>11419.674192966637</v>
      </c>
      <c r="EL30" s="88">
        <v>15651.547942809671</v>
      </c>
      <c r="EM30" s="88">
        <v>14210.973599295981</v>
      </c>
      <c r="EN30" s="88">
        <v>10145.875976356343</v>
      </c>
      <c r="EO30" s="88">
        <v>4242.4964932311204</v>
      </c>
      <c r="EP30" s="88">
        <v>1153.9912553727584</v>
      </c>
      <c r="EQ30" s="22">
        <v>11778.183051800812</v>
      </c>
      <c r="ER30" s="20">
        <v>15740.224761026329</v>
      </c>
      <c r="ES30" s="20">
        <v>14317.216771566087</v>
      </c>
      <c r="ET30" s="20">
        <v>10819.139838606923</v>
      </c>
      <c r="EU30" s="20">
        <v>4732.818301514154</v>
      </c>
      <c r="EV30" s="20">
        <v>1379.9581664441478</v>
      </c>
      <c r="EW30" s="22">
        <v>11823.486547309461</v>
      </c>
      <c r="EX30" s="20">
        <v>15592.471732013097</v>
      </c>
      <c r="EY30" s="20">
        <v>14475.696531791908</v>
      </c>
      <c r="EZ30" s="20">
        <v>11040.143848517895</v>
      </c>
      <c r="FA30" s="20">
        <v>5083.9238683127569</v>
      </c>
      <c r="FB30" s="20">
        <v>1400.84267453294</v>
      </c>
      <c r="FC30" s="22">
        <v>12330.215437939418</v>
      </c>
      <c r="FD30" s="20">
        <v>16126.083234098469</v>
      </c>
      <c r="FE30" s="20">
        <v>15216.379691495504</v>
      </c>
      <c r="FF30" s="20">
        <v>11611.501294467351</v>
      </c>
      <c r="FG30" s="20">
        <v>6122.9125907226253</v>
      </c>
      <c r="FH30" s="185">
        <v>1771.8003406262283</v>
      </c>
      <c r="FI30" s="20">
        <v>12126.268041237114</v>
      </c>
      <c r="FJ30" s="20">
        <v>15637.086206189793</v>
      </c>
      <c r="FK30" s="20">
        <v>14816.898314517412</v>
      </c>
      <c r="FL30" s="20">
        <v>11563.027044917259</v>
      </c>
      <c r="FM30" s="20">
        <v>6357.4586273252089</v>
      </c>
      <c r="FN30" s="20">
        <v>1812.6260638297872</v>
      </c>
      <c r="FO30" s="22">
        <v>12704.256675669993</v>
      </c>
      <c r="FP30" s="20">
        <v>16665.880683993364</v>
      </c>
      <c r="FQ30" s="20">
        <v>15644.922254150702</v>
      </c>
      <c r="FR30" s="20">
        <v>12315.501475742483</v>
      </c>
      <c r="FS30" s="20">
        <v>7091.0537308914791</v>
      </c>
      <c r="FT30" s="185">
        <v>2075.8063046865636</v>
      </c>
      <c r="FU30" s="100">
        <v>13075.447822098504</v>
      </c>
      <c r="FV30" s="88">
        <v>16893.412917184181</v>
      </c>
      <c r="FW30" s="88">
        <v>15616.999922510655</v>
      </c>
      <c r="FX30" s="88">
        <v>12428.144755179783</v>
      </c>
      <c r="FY30" s="88">
        <v>8042.1262040816327</v>
      </c>
      <c r="FZ30" s="88">
        <v>2419.8775076705215</v>
      </c>
      <c r="GA30" s="100">
        <v>13346.449478697386</v>
      </c>
      <c r="GB30" s="88">
        <v>17101.237647058824</v>
      </c>
      <c r="GC30" s="88">
        <v>16217.551173853</v>
      </c>
      <c r="GD30" s="88">
        <v>12712.011454545454</v>
      </c>
      <c r="GE30" s="88">
        <v>8294.1904447016041</v>
      </c>
      <c r="GF30" s="88">
        <v>2553.6130124561614</v>
      </c>
      <c r="GG30" s="22">
        <v>10202.314760570036</v>
      </c>
      <c r="GH30" s="20">
        <v>10157.487764215937</v>
      </c>
      <c r="GI30" s="88">
        <v>10528</v>
      </c>
      <c r="GJ30" s="88">
        <v>11029.083279893986</v>
      </c>
      <c r="GK30" s="88">
        <v>11181.008422096864</v>
      </c>
      <c r="GL30" s="88">
        <v>10350.488733894232</v>
      </c>
      <c r="GM30" s="88">
        <v>11961.438570970062</v>
      </c>
      <c r="GN30" s="88">
        <v>11443.340387056158</v>
      </c>
      <c r="GO30" s="88">
        <v>11994.218522095576</v>
      </c>
      <c r="GP30" s="79">
        <v>12338.60461387463</v>
      </c>
      <c r="GQ30" s="79">
        <v>12356.256114067884</v>
      </c>
      <c r="GR30" s="22">
        <v>10900.917515391482</v>
      </c>
      <c r="GS30" s="20">
        <v>6883.8424514848684</v>
      </c>
      <c r="GT30" s="20">
        <v>9124.0042897630865</v>
      </c>
      <c r="GU30" s="20">
        <v>12437.039783270226</v>
      </c>
      <c r="GV30" s="20">
        <v>16785.381996321215</v>
      </c>
      <c r="GW30" s="20">
        <v>18064.371980996624</v>
      </c>
      <c r="GX30" s="22">
        <v>11187.131532818357</v>
      </c>
      <c r="GY30" s="20">
        <v>6798.2480915199267</v>
      </c>
      <c r="GZ30" s="20">
        <v>8579.9438883104176</v>
      </c>
      <c r="HA30" s="20">
        <v>12151.536199860582</v>
      </c>
      <c r="HB30" s="20">
        <v>17575.703876293137</v>
      </c>
      <c r="HC30" s="20">
        <v>19704.012222753823</v>
      </c>
      <c r="HD30" s="100">
        <v>11249</v>
      </c>
      <c r="HE30" s="88">
        <v>6851</v>
      </c>
      <c r="HF30" s="88">
        <v>8716</v>
      </c>
      <c r="HG30" s="88">
        <v>12190</v>
      </c>
      <c r="HH30" s="88">
        <v>18049</v>
      </c>
      <c r="HI30" s="88">
        <v>20758</v>
      </c>
      <c r="HJ30" s="138">
        <v>11855.530265744941</v>
      </c>
      <c r="HK30" s="139">
        <v>7623.6565159019065</v>
      </c>
      <c r="HL30" s="139">
        <v>9064.2308594155966</v>
      </c>
      <c r="HM30" s="139">
        <v>13129.328482355235</v>
      </c>
      <c r="HN30" s="139">
        <v>19032.707965480458</v>
      </c>
      <c r="HO30" s="140">
        <v>22121.213203338819</v>
      </c>
      <c r="HP30" s="100">
        <v>11882.034904768831</v>
      </c>
      <c r="HQ30" s="88">
        <v>7919.993195543313</v>
      </c>
      <c r="HR30" s="88">
        <v>9343.0011850035553</v>
      </c>
      <c r="HS30" s="88">
        <v>12841.078117962719</v>
      </c>
      <c r="HT30" s="88">
        <v>18927.399655055488</v>
      </c>
      <c r="HU30" s="88">
        <v>22280.259790125496</v>
      </c>
      <c r="HV30" s="100">
        <v>11138.228244379934</v>
      </c>
      <c r="HW30" s="88">
        <v>7369.2430596762988</v>
      </c>
      <c r="HX30" s="88">
        <v>8486.018259897488</v>
      </c>
      <c r="HY30" s="88">
        <v>11921.5709431715</v>
      </c>
      <c r="HZ30" s="88">
        <v>17877.79092337664</v>
      </c>
      <c r="IA30" s="88">
        <v>21560.872117156454</v>
      </c>
      <c r="IB30" s="100">
        <v>12897.478531790764</v>
      </c>
      <c r="IC30" s="88">
        <v>9101.6107356317134</v>
      </c>
      <c r="ID30" s="88">
        <v>10011.314278234679</v>
      </c>
      <c r="IE30" s="88">
        <v>13616.192675262831</v>
      </c>
      <c r="IF30" s="88">
        <v>19104.781379007556</v>
      </c>
      <c r="IG30" s="119">
        <v>23455.893629103954</v>
      </c>
      <c r="IH30" s="100">
        <v>13209.305425469089</v>
      </c>
      <c r="II30" s="88">
        <v>9698.4872605164092</v>
      </c>
      <c r="IJ30" s="88">
        <v>10518.675152188791</v>
      </c>
      <c r="IK30" s="88">
        <v>13772.546421788944</v>
      </c>
      <c r="IL30" s="88">
        <v>18978.114839380993</v>
      </c>
      <c r="IM30" s="88">
        <v>23522.947402876416</v>
      </c>
      <c r="IN30" s="100">
        <v>11861.678018983159</v>
      </c>
      <c r="IO30" s="88">
        <v>7900.0540106597873</v>
      </c>
      <c r="IP30" s="88">
        <v>8921.012440502449</v>
      </c>
      <c r="IQ30" s="88">
        <v>12250.433218910668</v>
      </c>
      <c r="IR30" s="88">
        <v>17474.880963761672</v>
      </c>
      <c r="IS30" s="88">
        <v>22490.128389966587</v>
      </c>
      <c r="IT30" s="100">
        <v>12055.265208299283</v>
      </c>
      <c r="IU30" s="88">
        <v>8237.3001132136051</v>
      </c>
      <c r="IV30" s="88">
        <v>9513.7131078871316</v>
      </c>
      <c r="IW30" s="88">
        <v>12702.568275218004</v>
      </c>
      <c r="IX30" s="88">
        <v>17088.586826316154</v>
      </c>
      <c r="IY30" s="88">
        <v>22710.835522727266</v>
      </c>
      <c r="IZ30" s="100">
        <v>11859.59151756983</v>
      </c>
      <c r="JA30" s="88">
        <v>8104.8033492083923</v>
      </c>
      <c r="JB30" s="88">
        <v>8988.4898224142162</v>
      </c>
      <c r="JC30" s="88">
        <v>12494.029541721762</v>
      </c>
      <c r="JD30" s="88">
        <v>16911.850551565614</v>
      </c>
      <c r="JE30" s="88">
        <v>22652.427983811056</v>
      </c>
    </row>
    <row r="31" spans="1:265" x14ac:dyDescent="0.2">
      <c r="A31" s="16" t="s">
        <v>41</v>
      </c>
      <c r="B31" s="33">
        <v>20510</v>
      </c>
      <c r="C31" s="52">
        <v>20718</v>
      </c>
      <c r="D31" s="79">
        <v>20538</v>
      </c>
      <c r="E31" s="79">
        <v>21031</v>
      </c>
      <c r="F31" s="79">
        <v>20658</v>
      </c>
      <c r="G31" s="79">
        <v>21066</v>
      </c>
      <c r="H31" s="79">
        <v>20986</v>
      </c>
      <c r="I31" s="79">
        <v>23211</v>
      </c>
      <c r="J31" s="79">
        <v>24337</v>
      </c>
      <c r="K31" s="79">
        <v>24526</v>
      </c>
      <c r="L31" s="79">
        <v>25161</v>
      </c>
      <c r="M31" s="22">
        <v>8858</v>
      </c>
      <c r="N31" s="20">
        <v>8874</v>
      </c>
      <c r="O31" s="88">
        <v>9087</v>
      </c>
      <c r="P31" s="88">
        <v>9856</v>
      </c>
      <c r="Q31" s="88">
        <v>9420</v>
      </c>
      <c r="R31" s="88">
        <v>9486</v>
      </c>
      <c r="S31" s="88">
        <v>9475</v>
      </c>
      <c r="T31" s="88">
        <v>10272</v>
      </c>
      <c r="U31" s="79">
        <v>11146</v>
      </c>
      <c r="V31" s="79">
        <v>11264</v>
      </c>
      <c r="W31" s="79">
        <v>11648</v>
      </c>
      <c r="X31" s="21">
        <f t="shared" si="7"/>
        <v>7797</v>
      </c>
      <c r="Y31" s="20">
        <v>2676</v>
      </c>
      <c r="Z31" s="20">
        <v>1311</v>
      </c>
      <c r="AA31" s="20">
        <v>1329</v>
      </c>
      <c r="AB31" s="20">
        <v>1306</v>
      </c>
      <c r="AC31" s="20">
        <v>1175</v>
      </c>
      <c r="AD31" s="21">
        <f t="shared" si="8"/>
        <v>8577</v>
      </c>
      <c r="AE31" s="20">
        <v>2831</v>
      </c>
      <c r="AF31" s="20">
        <v>1418</v>
      </c>
      <c r="AG31" s="20">
        <v>1505</v>
      </c>
      <c r="AH31" s="20">
        <v>1363</v>
      </c>
      <c r="AI31" s="20">
        <v>1460</v>
      </c>
      <c r="AJ31" s="100">
        <v>10244</v>
      </c>
      <c r="AK31" s="88">
        <v>2787</v>
      </c>
      <c r="AL31" s="88">
        <v>1740</v>
      </c>
      <c r="AM31" s="88">
        <v>1967</v>
      </c>
      <c r="AN31" s="88">
        <v>2057</v>
      </c>
      <c r="AO31" s="88">
        <v>1693</v>
      </c>
      <c r="AP31" s="100">
        <v>10705</v>
      </c>
      <c r="AQ31" s="88">
        <v>3057</v>
      </c>
      <c r="AR31" s="88">
        <v>1830</v>
      </c>
      <c r="AS31" s="88">
        <v>2007</v>
      </c>
      <c r="AT31" s="88">
        <v>2143</v>
      </c>
      <c r="AU31" s="119">
        <v>1668</v>
      </c>
      <c r="AV31" s="100">
        <v>10008</v>
      </c>
      <c r="AW31" s="88">
        <v>2782</v>
      </c>
      <c r="AX31" s="88">
        <v>1633</v>
      </c>
      <c r="AY31" s="88">
        <v>1848</v>
      </c>
      <c r="AZ31" s="88">
        <v>2102</v>
      </c>
      <c r="BA31" s="88">
        <v>1643</v>
      </c>
      <c r="BB31" s="100">
        <v>9704</v>
      </c>
      <c r="BC31" s="88">
        <v>2663</v>
      </c>
      <c r="BD31" s="88">
        <v>1616</v>
      </c>
      <c r="BE31" s="88">
        <v>1757</v>
      </c>
      <c r="BF31" s="88">
        <v>1909</v>
      </c>
      <c r="BG31" s="88">
        <v>1759</v>
      </c>
      <c r="BH31" s="100">
        <v>9556</v>
      </c>
      <c r="BI31" s="88">
        <v>2479</v>
      </c>
      <c r="BJ31" s="88">
        <v>1515</v>
      </c>
      <c r="BK31" s="88">
        <v>1761</v>
      </c>
      <c r="BL31" s="88">
        <v>1960</v>
      </c>
      <c r="BM31" s="119">
        <v>1841</v>
      </c>
      <c r="BN31" s="88">
        <v>10131</v>
      </c>
      <c r="BO31" s="88">
        <v>2390</v>
      </c>
      <c r="BP31" s="88">
        <v>1634</v>
      </c>
      <c r="BQ31" s="88">
        <v>1854</v>
      </c>
      <c r="BR31" s="88">
        <v>2074</v>
      </c>
      <c r="BS31" s="119">
        <v>2179</v>
      </c>
      <c r="BT31" s="88">
        <v>10148</v>
      </c>
      <c r="BU31" s="88">
        <v>2413</v>
      </c>
      <c r="BV31" s="88">
        <v>1666</v>
      </c>
      <c r="BW31" s="88">
        <v>1803</v>
      </c>
      <c r="BX31" s="88">
        <v>1995</v>
      </c>
      <c r="BY31" s="119">
        <v>2271</v>
      </c>
      <c r="BZ31" s="100">
        <v>10065</v>
      </c>
      <c r="CA31" s="88">
        <v>2559</v>
      </c>
      <c r="CB31" s="88">
        <v>1659</v>
      </c>
      <c r="CC31" s="88">
        <v>1787</v>
      </c>
      <c r="CD31" s="88">
        <v>1908</v>
      </c>
      <c r="CE31" s="88">
        <v>2152</v>
      </c>
      <c r="CF31" s="100">
        <v>9921</v>
      </c>
      <c r="CG31" s="88">
        <v>2571</v>
      </c>
      <c r="CH31" s="88">
        <v>1650</v>
      </c>
      <c r="CI31" s="88">
        <v>1788</v>
      </c>
      <c r="CJ31" s="88">
        <v>1523</v>
      </c>
      <c r="CK31" s="88">
        <v>2389</v>
      </c>
      <c r="CL31" s="22">
        <v>17090.12318025549</v>
      </c>
      <c r="CM31" s="20">
        <v>18683.356079321904</v>
      </c>
      <c r="CN31" s="88">
        <v>18644</v>
      </c>
      <c r="CO31" s="88">
        <v>19143.437720058602</v>
      </c>
      <c r="CP31" s="88">
        <v>19918.771864072267</v>
      </c>
      <c r="CQ31" s="88">
        <v>21222.885028677039</v>
      </c>
      <c r="CR31" s="88">
        <v>21804.09083217533</v>
      </c>
      <c r="CS31" s="88">
        <v>23523.009991377356</v>
      </c>
      <c r="CT31" s="88">
        <v>23838.065736787052</v>
      </c>
      <c r="CU31" s="79">
        <v>24574.589724897112</v>
      </c>
      <c r="CV31" s="79">
        <v>24891.138940075991</v>
      </c>
      <c r="CW31" s="22">
        <v>16562.654739002181</v>
      </c>
      <c r="CX31" s="20">
        <v>18322.244031065227</v>
      </c>
      <c r="CY31" s="88">
        <v>18617</v>
      </c>
      <c r="CZ31" s="88">
        <v>19199.808434855717</v>
      </c>
      <c r="DA31" s="88">
        <v>19975.148170435245</v>
      </c>
      <c r="DB31" s="88">
        <v>20801.314878085635</v>
      </c>
      <c r="DC31" s="88">
        <v>22541.07208585491</v>
      </c>
      <c r="DD31" s="88">
        <v>24051.170915212169</v>
      </c>
      <c r="DE31" s="88">
        <v>23552.869744333686</v>
      </c>
      <c r="DF31" s="79">
        <v>24413.081943923862</v>
      </c>
      <c r="DG31" s="79">
        <v>24652.089088715136</v>
      </c>
      <c r="DH31" s="22">
        <v>4419.3668999774218</v>
      </c>
      <c r="DI31" s="20">
        <v>5574.7089249492901</v>
      </c>
      <c r="DJ31" s="88">
        <v>5593</v>
      </c>
      <c r="DK31" s="88">
        <v>5756.1447849025972</v>
      </c>
      <c r="DL31" s="88">
        <v>5934.6315286624204</v>
      </c>
      <c r="DM31" s="88">
        <v>6610.403014969429</v>
      </c>
      <c r="DN31" s="88">
        <v>6925.1312928759899</v>
      </c>
      <c r="DO31" s="88">
        <v>7179.1021222741429</v>
      </c>
      <c r="DP31" s="88">
        <v>7355.49784676117</v>
      </c>
      <c r="DQ31" s="79">
        <v>7651.096147017045</v>
      </c>
      <c r="DR31" s="79">
        <v>7805.7203811813188</v>
      </c>
      <c r="DS31" s="22">
        <v>3843.7236116455047</v>
      </c>
      <c r="DT31" s="20">
        <v>6168.3325859491779</v>
      </c>
      <c r="DU31" s="20">
        <v>6029.6285278413425</v>
      </c>
      <c r="DV31" s="20">
        <v>2743.359668924003</v>
      </c>
      <c r="DW31" s="20">
        <v>969.09954058192955</v>
      </c>
      <c r="DX31" s="20">
        <v>550.33446808510644</v>
      </c>
      <c r="DY31" s="22">
        <v>4719.5262912440248</v>
      </c>
      <c r="DZ31" s="20">
        <v>8644.6587778170251</v>
      </c>
      <c r="EA31" s="20">
        <v>6459.3617771509171</v>
      </c>
      <c r="EB31" s="20">
        <v>3111.2318936877077</v>
      </c>
      <c r="EC31" s="20">
        <v>1038.8444607483493</v>
      </c>
      <c r="ED31" s="20">
        <v>512.75616438356167</v>
      </c>
      <c r="EE31" s="100">
        <v>3974</v>
      </c>
      <c r="EF31" s="88">
        <v>7457</v>
      </c>
      <c r="EG31" s="88">
        <v>6403</v>
      </c>
      <c r="EH31" s="88">
        <v>3251</v>
      </c>
      <c r="EI31" s="88">
        <v>794</v>
      </c>
      <c r="EJ31" s="119">
        <v>450</v>
      </c>
      <c r="EK31" s="88">
        <v>4174.4553012610932</v>
      </c>
      <c r="EL31" s="88">
        <v>7555.9869152764149</v>
      </c>
      <c r="EM31" s="88">
        <v>6741.8732240437157</v>
      </c>
      <c r="EN31" s="88">
        <v>3307.250124564026</v>
      </c>
      <c r="EO31" s="88">
        <v>831.33971068595429</v>
      </c>
      <c r="EP31" s="88">
        <v>498.83213429256597</v>
      </c>
      <c r="EQ31" s="22">
        <v>4239.7928657074344</v>
      </c>
      <c r="ER31" s="20">
        <v>7753.9888569374552</v>
      </c>
      <c r="ES31" s="20">
        <v>6765.2033067973052</v>
      </c>
      <c r="ET31" s="20">
        <v>3628.4983766233768</v>
      </c>
      <c r="EU31" s="20">
        <v>1041.5613701236916</v>
      </c>
      <c r="EV31" s="20">
        <v>558.64029214850882</v>
      </c>
      <c r="EW31" s="22">
        <v>4666.0727535037095</v>
      </c>
      <c r="EX31" s="20">
        <v>8182.1325572662408</v>
      </c>
      <c r="EY31" s="20">
        <v>7431.0891089108909</v>
      </c>
      <c r="EZ31" s="20">
        <v>4372.8286852589645</v>
      </c>
      <c r="FA31" s="20">
        <v>1210.2346778418021</v>
      </c>
      <c r="FB31" s="20">
        <v>846.22683342808409</v>
      </c>
      <c r="FC31" s="22">
        <v>4999.9601297614063</v>
      </c>
      <c r="FD31" s="20">
        <v>9036.7987091569175</v>
      </c>
      <c r="FE31" s="20">
        <v>8219.2528052805283</v>
      </c>
      <c r="FF31" s="20">
        <v>4701.9500283929583</v>
      </c>
      <c r="FG31" s="20">
        <v>1385.7229591836735</v>
      </c>
      <c r="FH31" s="185">
        <v>1047.841390548615</v>
      </c>
      <c r="FI31" s="20">
        <v>5246.4147665580895</v>
      </c>
      <c r="FJ31" s="20">
        <v>9232.8610878661093</v>
      </c>
      <c r="FK31" s="20">
        <v>8833.0758873929008</v>
      </c>
      <c r="FL31" s="20">
        <v>5799.9751887810144</v>
      </c>
      <c r="FM31" s="20">
        <v>1527.2357762777242</v>
      </c>
      <c r="FN31" s="20">
        <v>1253.3285910968334</v>
      </c>
      <c r="FO31" s="22">
        <v>5700.9079621600313</v>
      </c>
      <c r="FP31" s="20">
        <v>9982.8437629506843</v>
      </c>
      <c r="FQ31" s="20">
        <v>9130.0330132052823</v>
      </c>
      <c r="FR31" s="20">
        <v>6264.0138657792568</v>
      </c>
      <c r="FS31" s="20">
        <v>2138.334837092732</v>
      </c>
      <c r="FT31" s="185">
        <v>1318.1778952003522</v>
      </c>
      <c r="FU31" s="100">
        <v>6719.0206656731243</v>
      </c>
      <c r="FV31" s="88">
        <v>11195.52286049238</v>
      </c>
      <c r="FW31" s="88">
        <v>10576.72272453285</v>
      </c>
      <c r="FX31" s="88">
        <v>7356.4129826524904</v>
      </c>
      <c r="FY31" s="88">
        <v>2345.406708595388</v>
      </c>
      <c r="FZ31" s="88">
        <v>1770.3861524163569</v>
      </c>
      <c r="GA31" s="100">
        <v>7464.4757584920872</v>
      </c>
      <c r="GB31" s="88">
        <v>11889.340723453908</v>
      </c>
      <c r="GC31" s="88">
        <v>11406.36303030303</v>
      </c>
      <c r="GD31" s="88">
        <v>8622.4121923937364</v>
      </c>
      <c r="GE31" s="88">
        <v>3414.8325673013787</v>
      </c>
      <c r="GF31" s="88">
        <v>1695.0217664294685</v>
      </c>
      <c r="GG31" s="22">
        <v>12670.756280278069</v>
      </c>
      <c r="GH31" s="20">
        <v>13108.647154372615</v>
      </c>
      <c r="GI31" s="88">
        <v>13051</v>
      </c>
      <c r="GJ31" s="88">
        <v>13387.292935156005</v>
      </c>
      <c r="GK31" s="88">
        <v>13984.140335409847</v>
      </c>
      <c r="GL31" s="88">
        <v>14612.482013707609</v>
      </c>
      <c r="GM31" s="88">
        <v>14878.95953929934</v>
      </c>
      <c r="GN31" s="88">
        <v>16343.907869103212</v>
      </c>
      <c r="GO31" s="88">
        <v>16482.567890025883</v>
      </c>
      <c r="GP31" s="79">
        <v>16923.493577880068</v>
      </c>
      <c r="GQ31" s="79">
        <v>17085.418558894671</v>
      </c>
      <c r="GR31" s="22">
        <v>13599.549698602026</v>
      </c>
      <c r="GS31" s="20">
        <v>10394.322153053003</v>
      </c>
      <c r="GT31" s="20">
        <v>10533.026211160839</v>
      </c>
      <c r="GU31" s="20">
        <v>13819.295070078177</v>
      </c>
      <c r="GV31" s="20">
        <v>15593.55519842025</v>
      </c>
      <c r="GW31" s="20">
        <v>16012.320270917075</v>
      </c>
      <c r="GX31" s="22">
        <v>13602.717739821202</v>
      </c>
      <c r="GY31" s="20">
        <v>9677.5852532482022</v>
      </c>
      <c r="GZ31" s="20">
        <v>11862.882253914311</v>
      </c>
      <c r="HA31" s="20">
        <v>15211.01213737752</v>
      </c>
      <c r="HB31" s="20">
        <v>17283.399570316877</v>
      </c>
      <c r="HC31" s="20">
        <v>17809.487866681666</v>
      </c>
      <c r="HD31" s="100">
        <v>14643</v>
      </c>
      <c r="HE31" s="88">
        <v>11160</v>
      </c>
      <c r="HF31" s="88">
        <v>12214</v>
      </c>
      <c r="HG31" s="88">
        <v>15366</v>
      </c>
      <c r="HH31" s="88">
        <v>17823</v>
      </c>
      <c r="HI31" s="88">
        <v>18167</v>
      </c>
      <c r="HJ31" s="138">
        <v>15025.353133594625</v>
      </c>
      <c r="HK31" s="139">
        <v>11643.821519579302</v>
      </c>
      <c r="HL31" s="139">
        <v>12457.935210812</v>
      </c>
      <c r="HM31" s="139">
        <v>15892.55831029169</v>
      </c>
      <c r="HN31" s="139">
        <v>18368.468724169761</v>
      </c>
      <c r="HO31" s="140">
        <v>18700.97630056315</v>
      </c>
      <c r="HP31" s="100">
        <v>15735.355304727811</v>
      </c>
      <c r="HQ31" s="88">
        <v>12221.159313497788</v>
      </c>
      <c r="HR31" s="88">
        <v>13209.944863637938</v>
      </c>
      <c r="HS31" s="88">
        <v>16346.649793811868</v>
      </c>
      <c r="HT31" s="88">
        <v>18933.586800311554</v>
      </c>
      <c r="HU31" s="88">
        <v>19416.507878286735</v>
      </c>
      <c r="HV31" s="100">
        <v>16135.242124581926</v>
      </c>
      <c r="HW31" s="88">
        <v>12619.182320819395</v>
      </c>
      <c r="HX31" s="88">
        <v>13370.225769174744</v>
      </c>
      <c r="HY31" s="88">
        <v>16428.486192826669</v>
      </c>
      <c r="HZ31" s="88">
        <v>19591.080200243832</v>
      </c>
      <c r="IA31" s="88">
        <v>19955.08804465755</v>
      </c>
      <c r="IB31" s="100">
        <v>17541.111956093504</v>
      </c>
      <c r="IC31" s="88">
        <v>13504.273376697993</v>
      </c>
      <c r="ID31" s="88">
        <v>14321.819280574382</v>
      </c>
      <c r="IE31" s="88">
        <v>17839.122057461951</v>
      </c>
      <c r="IF31" s="88">
        <v>21155.349126671237</v>
      </c>
      <c r="IG31" s="119">
        <v>21493.230695306294</v>
      </c>
      <c r="IH31" s="100">
        <v>18804.75614865408</v>
      </c>
      <c r="II31" s="88">
        <v>14818.30982734606</v>
      </c>
      <c r="IJ31" s="88">
        <v>15218.095027819269</v>
      </c>
      <c r="IK31" s="88">
        <v>18251.195726431157</v>
      </c>
      <c r="IL31" s="88">
        <v>22523.935138934445</v>
      </c>
      <c r="IM31" s="88">
        <v>22797.842324115336</v>
      </c>
      <c r="IN31" s="100">
        <v>17851.961782173654</v>
      </c>
      <c r="IO31" s="88">
        <v>13570.025981383002</v>
      </c>
      <c r="IP31" s="88">
        <v>14422.836731128404</v>
      </c>
      <c r="IQ31" s="88">
        <v>17288.85587855443</v>
      </c>
      <c r="IR31" s="88">
        <v>21414.534907240955</v>
      </c>
      <c r="IS31" s="88">
        <v>22234.691849133334</v>
      </c>
      <c r="IT31" s="100">
        <v>17694.061278250738</v>
      </c>
      <c r="IU31" s="88">
        <v>13217.559083431483</v>
      </c>
      <c r="IV31" s="88">
        <v>13836.359219391012</v>
      </c>
      <c r="IW31" s="88">
        <v>17056.668961271371</v>
      </c>
      <c r="IX31" s="88">
        <v>22067.675235328476</v>
      </c>
      <c r="IY31" s="88">
        <v>22642.695791507504</v>
      </c>
      <c r="IZ31" s="100">
        <v>17187.613330223048</v>
      </c>
      <c r="JA31" s="88">
        <v>12762.748365261228</v>
      </c>
      <c r="JB31" s="88">
        <v>13245.726058412107</v>
      </c>
      <c r="JC31" s="88">
        <v>16029.6768963214</v>
      </c>
      <c r="JD31" s="88">
        <v>21237.256521413758</v>
      </c>
      <c r="JE31" s="88">
        <v>22957.067322285668</v>
      </c>
    </row>
    <row r="32" spans="1:265" x14ac:dyDescent="0.2">
      <c r="A32" s="15" t="s">
        <v>42</v>
      </c>
      <c r="B32" s="32">
        <v>2372</v>
      </c>
      <c r="C32" s="51">
        <v>2375</v>
      </c>
      <c r="D32" s="78">
        <v>2234</v>
      </c>
      <c r="E32" s="78">
        <v>2421</v>
      </c>
      <c r="F32" s="78">
        <v>2520</v>
      </c>
      <c r="G32" s="78">
        <v>2660</v>
      </c>
      <c r="H32" s="78">
        <v>2431</v>
      </c>
      <c r="I32" s="78">
        <v>2467</v>
      </c>
      <c r="J32" s="78">
        <v>2549</v>
      </c>
      <c r="K32" s="78">
        <v>2577</v>
      </c>
      <c r="L32" s="78">
        <v>2734</v>
      </c>
      <c r="M32" s="10">
        <v>820</v>
      </c>
      <c r="N32" s="5">
        <v>920</v>
      </c>
      <c r="O32" s="77">
        <v>898</v>
      </c>
      <c r="P32" s="77">
        <v>1224</v>
      </c>
      <c r="Q32" s="77">
        <v>1253</v>
      </c>
      <c r="R32" s="77">
        <v>1251</v>
      </c>
      <c r="S32" s="77">
        <v>1123</v>
      </c>
      <c r="T32" s="77">
        <v>1167</v>
      </c>
      <c r="U32" s="78">
        <v>1360</v>
      </c>
      <c r="V32" s="78">
        <v>1375</v>
      </c>
      <c r="W32" s="78">
        <v>1381</v>
      </c>
      <c r="X32" s="12">
        <f t="shared" si="7"/>
        <v>720</v>
      </c>
      <c r="Y32" s="5">
        <v>176</v>
      </c>
      <c r="Z32" s="5">
        <v>155</v>
      </c>
      <c r="AA32" s="5">
        <v>160</v>
      </c>
      <c r="AB32" s="5">
        <v>155</v>
      </c>
      <c r="AC32" s="5">
        <v>74</v>
      </c>
      <c r="AD32" s="12">
        <f t="shared" si="8"/>
        <v>815</v>
      </c>
      <c r="AE32" s="5">
        <v>224</v>
      </c>
      <c r="AF32" s="5">
        <v>180</v>
      </c>
      <c r="AG32" s="5">
        <v>160</v>
      </c>
      <c r="AH32" s="5">
        <v>145</v>
      </c>
      <c r="AI32" s="5">
        <v>106</v>
      </c>
      <c r="AJ32" s="99">
        <v>824</v>
      </c>
      <c r="AK32" s="77">
        <v>240</v>
      </c>
      <c r="AL32" s="77">
        <v>136</v>
      </c>
      <c r="AM32" s="77">
        <v>205</v>
      </c>
      <c r="AN32" s="77">
        <v>140</v>
      </c>
      <c r="AO32" s="77">
        <v>103</v>
      </c>
      <c r="AP32" s="99">
        <v>1002</v>
      </c>
      <c r="AQ32" s="77">
        <v>319</v>
      </c>
      <c r="AR32" s="77">
        <v>179</v>
      </c>
      <c r="AS32" s="77">
        <v>217</v>
      </c>
      <c r="AT32" s="77">
        <v>180</v>
      </c>
      <c r="AU32" s="90">
        <v>107</v>
      </c>
      <c r="AV32" s="99">
        <v>924</v>
      </c>
      <c r="AW32" s="77">
        <v>325</v>
      </c>
      <c r="AX32" s="77">
        <v>163</v>
      </c>
      <c r="AY32" s="77">
        <v>175</v>
      </c>
      <c r="AZ32" s="77">
        <v>156</v>
      </c>
      <c r="BA32" s="77">
        <v>105</v>
      </c>
      <c r="BB32" s="99">
        <v>905</v>
      </c>
      <c r="BC32" s="77">
        <v>310</v>
      </c>
      <c r="BD32" s="77">
        <v>177</v>
      </c>
      <c r="BE32" s="77">
        <v>151</v>
      </c>
      <c r="BF32" s="77">
        <v>138</v>
      </c>
      <c r="BG32" s="77">
        <v>129</v>
      </c>
      <c r="BH32" s="99">
        <v>919</v>
      </c>
      <c r="BI32" s="77">
        <v>280</v>
      </c>
      <c r="BJ32" s="77">
        <v>153</v>
      </c>
      <c r="BK32" s="77">
        <v>193</v>
      </c>
      <c r="BL32" s="77">
        <v>157</v>
      </c>
      <c r="BM32" s="90">
        <v>136</v>
      </c>
      <c r="BN32" s="77">
        <v>875</v>
      </c>
      <c r="BO32" s="77">
        <v>265</v>
      </c>
      <c r="BP32" s="77">
        <v>175</v>
      </c>
      <c r="BQ32" s="77">
        <v>178</v>
      </c>
      <c r="BR32" s="77">
        <v>143</v>
      </c>
      <c r="BS32" s="90">
        <v>114</v>
      </c>
      <c r="BT32" s="77">
        <v>1001</v>
      </c>
      <c r="BU32" s="77">
        <v>297</v>
      </c>
      <c r="BV32" s="77">
        <v>176</v>
      </c>
      <c r="BW32" s="77">
        <v>215</v>
      </c>
      <c r="BX32" s="77">
        <v>165</v>
      </c>
      <c r="BY32" s="90">
        <v>148</v>
      </c>
      <c r="BZ32" s="99">
        <v>962</v>
      </c>
      <c r="CA32" s="77">
        <v>311</v>
      </c>
      <c r="CB32" s="77">
        <v>168</v>
      </c>
      <c r="CC32" s="77">
        <v>198</v>
      </c>
      <c r="CD32" s="77">
        <v>131</v>
      </c>
      <c r="CE32" s="77">
        <v>154</v>
      </c>
      <c r="CF32" s="99">
        <v>967</v>
      </c>
      <c r="CG32" s="77">
        <v>307</v>
      </c>
      <c r="CH32" s="77">
        <v>180</v>
      </c>
      <c r="CI32" s="77">
        <v>184</v>
      </c>
      <c r="CJ32" s="77">
        <v>157</v>
      </c>
      <c r="CK32" s="77">
        <v>139</v>
      </c>
      <c r="CL32" s="10">
        <v>14085.672626866921</v>
      </c>
      <c r="CM32" s="5">
        <v>14827.540217391304</v>
      </c>
      <c r="CN32" s="77">
        <v>16335</v>
      </c>
      <c r="CO32" s="77">
        <v>17607.86173492769</v>
      </c>
      <c r="CP32" s="77">
        <v>16842.303045232155</v>
      </c>
      <c r="CQ32" s="77">
        <v>17994.591577289921</v>
      </c>
      <c r="CR32" s="77">
        <v>19271.55786702548</v>
      </c>
      <c r="CS32" s="77">
        <v>20447.0665885046</v>
      </c>
      <c r="CT32" s="77">
        <v>21816.893429747179</v>
      </c>
      <c r="CU32" s="78">
        <v>22354.109172259039</v>
      </c>
      <c r="CV32" s="78">
        <v>22438.757183988077</v>
      </c>
      <c r="CW32" s="10">
        <v>14032.658955837442</v>
      </c>
      <c r="CX32" s="5">
        <v>14778.885889570553</v>
      </c>
      <c r="CY32" s="77">
        <v>16316</v>
      </c>
      <c r="CZ32" s="77">
        <v>17517.403193612776</v>
      </c>
      <c r="DA32" s="77">
        <v>16924.621167645142</v>
      </c>
      <c r="DB32" s="77">
        <v>17652.922116894446</v>
      </c>
      <c r="DC32" s="77">
        <v>23447.823410539404</v>
      </c>
      <c r="DD32" s="77">
        <v>24981.288163265304</v>
      </c>
      <c r="DE32" s="77">
        <v>21402.090909090908</v>
      </c>
      <c r="DF32" s="78">
        <v>22176.595579385052</v>
      </c>
      <c r="DG32" s="78">
        <v>22533.304481518426</v>
      </c>
      <c r="DH32" s="10">
        <v>4441.1000000000004</v>
      </c>
      <c r="DI32" s="5">
        <v>5829.9250000000002</v>
      </c>
      <c r="DJ32" s="77">
        <v>6437</v>
      </c>
      <c r="DK32" s="77">
        <v>6461.1429738562092</v>
      </c>
      <c r="DL32" s="77">
        <v>6264.1683958499598</v>
      </c>
      <c r="DM32" s="77">
        <v>6517.182254196643</v>
      </c>
      <c r="DN32" s="77">
        <v>7511.8245770258236</v>
      </c>
      <c r="DO32" s="77">
        <v>7951.7789203084831</v>
      </c>
      <c r="DP32" s="77">
        <v>7317.482352941176</v>
      </c>
      <c r="DQ32" s="78">
        <v>7389.8916363636363</v>
      </c>
      <c r="DR32" s="78">
        <v>7524.6147719044175</v>
      </c>
      <c r="DS32" s="10">
        <v>4249.1527777777774</v>
      </c>
      <c r="DT32" s="5">
        <v>7167.176136363636</v>
      </c>
      <c r="DU32" s="5">
        <v>5910.5483870967746</v>
      </c>
      <c r="DV32" s="5">
        <v>3358.8125</v>
      </c>
      <c r="DW32" s="5">
        <v>1758.4</v>
      </c>
      <c r="DX32" s="5">
        <v>971.21621621621625</v>
      </c>
      <c r="DY32" s="10">
        <v>5688.7840490797544</v>
      </c>
      <c r="DZ32" s="5">
        <v>8985.5178571428569</v>
      </c>
      <c r="EA32" s="5">
        <v>7649.8</v>
      </c>
      <c r="EB32" s="5">
        <v>5022.65625</v>
      </c>
      <c r="EC32" s="5">
        <v>2193.4137931034484</v>
      </c>
      <c r="ED32" s="5">
        <v>1178.9528301886792</v>
      </c>
      <c r="EE32" s="99">
        <v>6218</v>
      </c>
      <c r="EF32" s="77">
        <v>9814</v>
      </c>
      <c r="EG32" s="77">
        <v>8034</v>
      </c>
      <c r="EH32" s="77">
        <v>5605</v>
      </c>
      <c r="EI32" s="77">
        <v>2852</v>
      </c>
      <c r="EJ32" s="90">
        <v>1242</v>
      </c>
      <c r="EK32" s="77">
        <v>6683.0269461077842</v>
      </c>
      <c r="EL32" s="77">
        <v>10328.987460815048</v>
      </c>
      <c r="EM32" s="77">
        <v>8670.2402234636866</v>
      </c>
      <c r="EN32" s="77">
        <v>5640.764976958525</v>
      </c>
      <c r="EO32" s="77">
        <v>2861.2055555555557</v>
      </c>
      <c r="EP32" s="77">
        <v>1031.8691588785048</v>
      </c>
      <c r="EQ32" s="10">
        <v>6598.5541125541122</v>
      </c>
      <c r="ER32" s="5">
        <v>9850.5169230769225</v>
      </c>
      <c r="ES32" s="5">
        <v>7986.9938650306749</v>
      </c>
      <c r="ET32" s="5">
        <v>5768.5942857142854</v>
      </c>
      <c r="EU32" s="5">
        <v>2929.8269230769229</v>
      </c>
      <c r="EV32" s="5">
        <v>1211.5142857142857</v>
      </c>
      <c r="EW32" s="10">
        <v>6842.8939226519333</v>
      </c>
      <c r="EX32" s="5">
        <v>10172.270967741935</v>
      </c>
      <c r="EY32" s="5">
        <v>8275.276836158193</v>
      </c>
      <c r="EZ32" s="5">
        <v>5954.7615894039736</v>
      </c>
      <c r="FA32" s="5">
        <v>3589.550724637681</v>
      </c>
      <c r="FB32" s="5">
        <v>1396.6201550387598</v>
      </c>
      <c r="FC32" s="10">
        <v>7058.9499455930363</v>
      </c>
      <c r="FD32" s="5">
        <v>10450.875</v>
      </c>
      <c r="FE32" s="5">
        <v>9214.0784313725489</v>
      </c>
      <c r="FF32" s="5">
        <v>6721.4559585492225</v>
      </c>
      <c r="FG32" s="5">
        <v>3907.9554140127389</v>
      </c>
      <c r="FH32" s="184">
        <v>1767.5441176470588</v>
      </c>
      <c r="FI32" s="5">
        <v>7844.6754285714287</v>
      </c>
      <c r="FJ32" s="5">
        <v>11305.2</v>
      </c>
      <c r="FK32" s="5">
        <v>9571.988571428572</v>
      </c>
      <c r="FL32" s="5">
        <v>7421.3764044943819</v>
      </c>
      <c r="FM32" s="5">
        <v>4687.9370629370633</v>
      </c>
      <c r="FN32" s="5">
        <v>1769.6052631578948</v>
      </c>
      <c r="FO32" s="10">
        <v>7246.3806193806195</v>
      </c>
      <c r="FP32" s="5">
        <v>10752.676767676769</v>
      </c>
      <c r="FQ32" s="5">
        <v>8949.295454545454</v>
      </c>
      <c r="FR32" s="5">
        <v>6592.6651162790695</v>
      </c>
      <c r="FS32" s="5">
        <v>4206.8606060606062</v>
      </c>
      <c r="FT32" s="184">
        <v>2523.3175675675675</v>
      </c>
      <c r="FU32" s="99">
        <v>7706.9511434511433</v>
      </c>
      <c r="FV32" s="77">
        <v>11065.205787781351</v>
      </c>
      <c r="FW32" s="77">
        <v>9542.3511904761908</v>
      </c>
      <c r="FX32" s="77">
        <v>6627.757575757576</v>
      </c>
      <c r="FY32" s="77">
        <v>4708.4656488549617</v>
      </c>
      <c r="FZ32" s="77">
        <v>2860.9610389610389</v>
      </c>
      <c r="GA32" s="99">
        <v>7935.4281282316442</v>
      </c>
      <c r="GB32" s="77">
        <v>11363.876221498371</v>
      </c>
      <c r="GC32" s="77">
        <v>10192.216666666667</v>
      </c>
      <c r="GD32" s="77">
        <v>7520.603260869565</v>
      </c>
      <c r="GE32" s="77">
        <v>4461.4585987261144</v>
      </c>
      <c r="GF32" s="77">
        <v>1913.7410071942445</v>
      </c>
      <c r="GG32" s="10">
        <v>9644.5726268669205</v>
      </c>
      <c r="GH32" s="5">
        <v>8997.6152173913033</v>
      </c>
      <c r="GI32" s="77">
        <v>9898</v>
      </c>
      <c r="GJ32" s="77">
        <v>11146.718761071481</v>
      </c>
      <c r="GK32" s="77">
        <v>10578.134649382195</v>
      </c>
      <c r="GL32" s="77">
        <v>11477.409323093278</v>
      </c>
      <c r="GM32" s="77">
        <v>11759.733289999656</v>
      </c>
      <c r="GN32" s="77">
        <v>12495.287668196117</v>
      </c>
      <c r="GO32" s="77">
        <v>14499.411076806002</v>
      </c>
      <c r="GP32" s="78">
        <v>14964.217535895403</v>
      </c>
      <c r="GQ32" s="78">
        <v>14914.14241208366</v>
      </c>
      <c r="GR32" s="10">
        <v>9783.3055555555547</v>
      </c>
      <c r="GS32" s="5">
        <v>6865.4828194738056</v>
      </c>
      <c r="GT32" s="5">
        <v>8122.1105687406671</v>
      </c>
      <c r="GU32" s="5">
        <v>10673.846455837442</v>
      </c>
      <c r="GV32" s="5">
        <v>12274.258955837442</v>
      </c>
      <c r="GW32" s="5">
        <v>13061.442739621225</v>
      </c>
      <c r="GX32" s="10">
        <v>9090.1018404907991</v>
      </c>
      <c r="GY32" s="5">
        <v>5793.3680324276957</v>
      </c>
      <c r="GZ32" s="5">
        <v>7129.0858895705524</v>
      </c>
      <c r="HA32" s="5">
        <v>9756.2296395705525</v>
      </c>
      <c r="HB32" s="5">
        <v>12585.472096467103</v>
      </c>
      <c r="HC32" s="5">
        <v>13599.933059381874</v>
      </c>
      <c r="HD32" s="99">
        <v>10097</v>
      </c>
      <c r="HE32" s="77">
        <v>6502</v>
      </c>
      <c r="HF32" s="77">
        <v>8282</v>
      </c>
      <c r="HG32" s="77">
        <v>10711</v>
      </c>
      <c r="HH32" s="77">
        <v>13464</v>
      </c>
      <c r="HI32" s="77">
        <v>15074</v>
      </c>
      <c r="HJ32" s="135">
        <v>10834.376247504992</v>
      </c>
      <c r="HK32" s="136">
        <v>7188.4157327977282</v>
      </c>
      <c r="HL32" s="136">
        <v>8847.1629701490892</v>
      </c>
      <c r="HM32" s="136">
        <v>11876.63821665425</v>
      </c>
      <c r="HN32" s="136">
        <v>14656.19763805722</v>
      </c>
      <c r="HO32" s="137">
        <v>16485.534034734272</v>
      </c>
      <c r="HP32" s="99">
        <v>10326.067055091029</v>
      </c>
      <c r="HQ32" s="77">
        <v>7074.1042445682197</v>
      </c>
      <c r="HR32" s="77">
        <v>8937.6273026144663</v>
      </c>
      <c r="HS32" s="77">
        <v>11156.026881930857</v>
      </c>
      <c r="HT32" s="77">
        <v>13994.79424456822</v>
      </c>
      <c r="HU32" s="77">
        <v>15713.106881930857</v>
      </c>
      <c r="HV32" s="99">
        <v>10810.028194242514</v>
      </c>
      <c r="HW32" s="77">
        <v>7480.6511491525107</v>
      </c>
      <c r="HX32" s="77">
        <v>9377.645280736253</v>
      </c>
      <c r="HY32" s="77">
        <v>11698.160527490472</v>
      </c>
      <c r="HZ32" s="77">
        <v>14063.371392256766</v>
      </c>
      <c r="IA32" s="77">
        <v>16256.301961855686</v>
      </c>
      <c r="IB32" s="99">
        <v>16388.873464946366</v>
      </c>
      <c r="IC32" s="77">
        <v>12996.948410539404</v>
      </c>
      <c r="ID32" s="77">
        <v>14233.744979166855</v>
      </c>
      <c r="IE32" s="77">
        <v>16726.367451990183</v>
      </c>
      <c r="IF32" s="77">
        <v>19539.867996526664</v>
      </c>
      <c r="IG32" s="90">
        <v>21680.279292892345</v>
      </c>
      <c r="IH32" s="99">
        <v>17136.612734693874</v>
      </c>
      <c r="II32" s="77">
        <v>13676.088163265304</v>
      </c>
      <c r="IJ32" s="77">
        <v>15409.299591836732</v>
      </c>
      <c r="IK32" s="77">
        <v>17559.911758770922</v>
      </c>
      <c r="IL32" s="77">
        <v>20293.35110032824</v>
      </c>
      <c r="IM32" s="77">
        <v>23211.682900107411</v>
      </c>
      <c r="IN32" s="99">
        <v>14155.710289710289</v>
      </c>
      <c r="IO32" s="77">
        <v>10649.41414141414</v>
      </c>
      <c r="IP32" s="77">
        <v>12452.795454545454</v>
      </c>
      <c r="IQ32" s="77">
        <v>14809.425792811839</v>
      </c>
      <c r="IR32" s="77">
        <v>17195.230303030301</v>
      </c>
      <c r="IS32" s="77">
        <v>18878.773341523342</v>
      </c>
      <c r="IT32" s="99">
        <v>14469.644435933908</v>
      </c>
      <c r="IU32" s="77">
        <v>11111.3897916037</v>
      </c>
      <c r="IV32" s="77">
        <v>12634.244388908861</v>
      </c>
      <c r="IW32" s="77">
        <v>15548.838003627476</v>
      </c>
      <c r="IX32" s="77">
        <v>17468.129930530089</v>
      </c>
      <c r="IY32" s="77">
        <v>19315.634540424013</v>
      </c>
      <c r="IZ32" s="99">
        <v>14597.876353286782</v>
      </c>
      <c r="JA32" s="77">
        <v>11169.428260020055</v>
      </c>
      <c r="JB32" s="77">
        <v>12341.087814851759</v>
      </c>
      <c r="JC32" s="77">
        <v>15012.701220648862</v>
      </c>
      <c r="JD32" s="77">
        <v>18071.84588279231</v>
      </c>
      <c r="JE32" s="77">
        <v>20619.563474324183</v>
      </c>
    </row>
    <row r="33" spans="1:265" x14ac:dyDescent="0.2">
      <c r="A33" s="15" t="s">
        <v>43</v>
      </c>
      <c r="B33" s="32">
        <v>5903</v>
      </c>
      <c r="C33" s="51">
        <v>5301</v>
      </c>
      <c r="D33" s="78">
        <v>6112</v>
      </c>
      <c r="E33" s="78">
        <v>5861</v>
      </c>
      <c r="F33" s="78">
        <v>5716</v>
      </c>
      <c r="G33" s="78">
        <v>5374</v>
      </c>
      <c r="H33" s="78">
        <v>5802</v>
      </c>
      <c r="I33" s="78">
        <v>5640</v>
      </c>
      <c r="J33" s="78">
        <v>6051</v>
      </c>
      <c r="K33" s="78">
        <v>6176</v>
      </c>
      <c r="L33" s="78">
        <v>6080</v>
      </c>
      <c r="M33" s="10">
        <v>3918</v>
      </c>
      <c r="N33" s="5">
        <v>3261</v>
      </c>
      <c r="O33" s="77">
        <v>4252</v>
      </c>
      <c r="P33" s="77">
        <v>4343</v>
      </c>
      <c r="Q33" s="77">
        <v>4033</v>
      </c>
      <c r="R33" s="77">
        <v>3761</v>
      </c>
      <c r="S33" s="77">
        <v>3179</v>
      </c>
      <c r="T33" s="77">
        <v>3299</v>
      </c>
      <c r="U33" s="78">
        <v>3891</v>
      </c>
      <c r="V33" s="78">
        <v>3466</v>
      </c>
      <c r="W33" s="78">
        <v>3308</v>
      </c>
      <c r="X33" s="12">
        <f t="shared" si="7"/>
        <v>3133</v>
      </c>
      <c r="Y33" s="5">
        <v>961</v>
      </c>
      <c r="Z33" s="5">
        <v>636</v>
      </c>
      <c r="AA33" s="5">
        <v>695</v>
      </c>
      <c r="AB33" s="5">
        <v>540</v>
      </c>
      <c r="AC33" s="5">
        <v>301</v>
      </c>
      <c r="AD33" s="12">
        <f t="shared" si="8"/>
        <v>2748</v>
      </c>
      <c r="AE33" s="5">
        <v>1041</v>
      </c>
      <c r="AF33" s="5">
        <v>499</v>
      </c>
      <c r="AG33" s="5">
        <v>551</v>
      </c>
      <c r="AH33" s="5">
        <v>374</v>
      </c>
      <c r="AI33" s="5">
        <v>283</v>
      </c>
      <c r="AJ33" s="99">
        <v>3595</v>
      </c>
      <c r="AK33" s="77">
        <v>1449</v>
      </c>
      <c r="AL33" s="77">
        <v>666</v>
      </c>
      <c r="AM33" s="77">
        <v>721</v>
      </c>
      <c r="AN33" s="77">
        <v>486</v>
      </c>
      <c r="AO33" s="77">
        <v>273</v>
      </c>
      <c r="AP33" s="99">
        <v>3583</v>
      </c>
      <c r="AQ33" s="77">
        <v>1438</v>
      </c>
      <c r="AR33" s="77">
        <v>661</v>
      </c>
      <c r="AS33" s="77">
        <v>681</v>
      </c>
      <c r="AT33" s="77">
        <v>473</v>
      </c>
      <c r="AU33" s="90">
        <v>330</v>
      </c>
      <c r="AV33" s="99">
        <v>3318</v>
      </c>
      <c r="AW33" s="77">
        <v>1145</v>
      </c>
      <c r="AX33" s="77">
        <v>593</v>
      </c>
      <c r="AY33" s="77">
        <v>683</v>
      </c>
      <c r="AZ33" s="77">
        <v>516</v>
      </c>
      <c r="BA33" s="77">
        <v>381</v>
      </c>
      <c r="BB33" s="99">
        <v>2986</v>
      </c>
      <c r="BC33" s="77">
        <v>948</v>
      </c>
      <c r="BD33" s="77">
        <v>564</v>
      </c>
      <c r="BE33" s="77">
        <v>622</v>
      </c>
      <c r="BF33" s="77">
        <v>492</v>
      </c>
      <c r="BG33" s="77">
        <v>360</v>
      </c>
      <c r="BH33" s="99">
        <v>2903</v>
      </c>
      <c r="BI33" s="77">
        <v>920</v>
      </c>
      <c r="BJ33" s="77">
        <v>572</v>
      </c>
      <c r="BK33" s="77">
        <v>612</v>
      </c>
      <c r="BL33" s="77">
        <v>486</v>
      </c>
      <c r="BM33" s="90">
        <v>313</v>
      </c>
      <c r="BN33" s="77">
        <v>2803</v>
      </c>
      <c r="BO33" s="77">
        <v>899</v>
      </c>
      <c r="BP33" s="77">
        <v>546</v>
      </c>
      <c r="BQ33" s="77">
        <v>600</v>
      </c>
      <c r="BR33" s="77">
        <v>421</v>
      </c>
      <c r="BS33" s="90">
        <v>337</v>
      </c>
      <c r="BT33" s="77">
        <v>2957</v>
      </c>
      <c r="BU33" s="77">
        <v>904</v>
      </c>
      <c r="BV33" s="77">
        <v>530</v>
      </c>
      <c r="BW33" s="77">
        <v>608</v>
      </c>
      <c r="BX33" s="77">
        <v>509</v>
      </c>
      <c r="BY33" s="90">
        <v>406</v>
      </c>
      <c r="BZ33" s="99">
        <v>2989</v>
      </c>
      <c r="CA33" s="77">
        <v>935</v>
      </c>
      <c r="CB33" s="77">
        <v>557</v>
      </c>
      <c r="CC33" s="77">
        <v>627</v>
      </c>
      <c r="CD33" s="77">
        <v>474</v>
      </c>
      <c r="CE33" s="77">
        <v>396</v>
      </c>
      <c r="CF33" s="99">
        <v>2820</v>
      </c>
      <c r="CG33" s="77">
        <v>817</v>
      </c>
      <c r="CH33" s="77">
        <v>560</v>
      </c>
      <c r="CI33" s="77">
        <v>579</v>
      </c>
      <c r="CJ33" s="77">
        <v>470</v>
      </c>
      <c r="CK33" s="77">
        <v>394</v>
      </c>
      <c r="CL33" s="10">
        <v>15204.768406439578</v>
      </c>
      <c r="CM33" s="5">
        <v>16126.75744835359</v>
      </c>
      <c r="CN33" s="77">
        <v>16776</v>
      </c>
      <c r="CO33" s="77">
        <v>17769.22479786555</v>
      </c>
      <c r="CP33" s="77">
        <v>18442.787522759998</v>
      </c>
      <c r="CQ33" s="77">
        <v>18902.512971155844</v>
      </c>
      <c r="CR33" s="77">
        <v>18915.795254178218</v>
      </c>
      <c r="CS33" s="77">
        <v>18909.572743842175</v>
      </c>
      <c r="CT33" s="77">
        <v>19158.336642047299</v>
      </c>
      <c r="CU33" s="78">
        <v>19754.855131939079</v>
      </c>
      <c r="CV33" s="78">
        <v>20184.21457595006</v>
      </c>
      <c r="CW33" s="10">
        <v>15097.373606557867</v>
      </c>
      <c r="CX33" s="5">
        <v>15890.673818112778</v>
      </c>
      <c r="CY33" s="77">
        <v>16628</v>
      </c>
      <c r="CZ33" s="77">
        <v>17672.768129481025</v>
      </c>
      <c r="DA33" s="77">
        <v>18332.973836992249</v>
      </c>
      <c r="DB33" s="77">
        <v>18928.309063034903</v>
      </c>
      <c r="DC33" s="77">
        <v>18265.062219929088</v>
      </c>
      <c r="DD33" s="77">
        <v>18173.395370040038</v>
      </c>
      <c r="DE33" s="77">
        <v>19033.563070679742</v>
      </c>
      <c r="DF33" s="78">
        <v>19660.121973314934</v>
      </c>
      <c r="DG33" s="78">
        <v>20178.016666666666</v>
      </c>
      <c r="DH33" s="10">
        <v>2752.1151097498723</v>
      </c>
      <c r="DI33" s="5">
        <v>3619.7522232444035</v>
      </c>
      <c r="DJ33" s="77">
        <v>4260</v>
      </c>
      <c r="DK33" s="77">
        <v>4367.9877964540638</v>
      </c>
      <c r="DL33" s="77">
        <v>4531.4673939995037</v>
      </c>
      <c r="DM33" s="77">
        <v>4350.3033767614997</v>
      </c>
      <c r="DN33" s="77">
        <v>5794.3296634161688</v>
      </c>
      <c r="DO33" s="77">
        <v>5692.7159745377385</v>
      </c>
      <c r="DP33" s="77">
        <v>5681.6039578514519</v>
      </c>
      <c r="DQ33" s="78">
        <v>6385.600115406809</v>
      </c>
      <c r="DR33" s="78">
        <v>6689.9773276904471</v>
      </c>
      <c r="DS33" s="10">
        <v>3535.2930098946695</v>
      </c>
      <c r="DT33" s="5">
        <v>5454.5150884495315</v>
      </c>
      <c r="DU33" s="5">
        <v>4571.4716981132078</v>
      </c>
      <c r="DV33" s="5">
        <v>2629.7827338129496</v>
      </c>
      <c r="DW33" s="5">
        <v>1457.2</v>
      </c>
      <c r="DX33" s="5">
        <v>1037.345514950166</v>
      </c>
      <c r="DY33" s="10">
        <v>4219.2547307132463</v>
      </c>
      <c r="DZ33" s="5">
        <v>5932.841498559078</v>
      </c>
      <c r="EA33" s="5">
        <v>5879.1102204408817</v>
      </c>
      <c r="EB33" s="5">
        <v>3062.7622504537203</v>
      </c>
      <c r="EC33" s="5">
        <v>1342.6951871657755</v>
      </c>
      <c r="ED33" s="5">
        <v>1042.3957597173144</v>
      </c>
      <c r="EE33" s="99">
        <v>4443</v>
      </c>
      <c r="EF33" s="77">
        <v>6286</v>
      </c>
      <c r="EG33" s="77">
        <v>5734</v>
      </c>
      <c r="EH33" s="77">
        <v>3094</v>
      </c>
      <c r="EI33" s="77">
        <v>1204</v>
      </c>
      <c r="EJ33" s="90">
        <v>843</v>
      </c>
      <c r="EK33" s="77">
        <v>4204.4337147641645</v>
      </c>
      <c r="EL33" s="77">
        <v>5967.2760778859529</v>
      </c>
      <c r="EM33" s="77">
        <v>5466.055975794251</v>
      </c>
      <c r="EN33" s="77">
        <v>2865.48751835536</v>
      </c>
      <c r="EO33" s="77">
        <v>1194.7949260042283</v>
      </c>
      <c r="EP33" s="77">
        <v>1072.560606060606</v>
      </c>
      <c r="EQ33" s="10">
        <v>4290.3622664255572</v>
      </c>
      <c r="ER33" s="5">
        <v>6568.0611353711793</v>
      </c>
      <c r="ES33" s="5">
        <v>5773.4907251264758</v>
      </c>
      <c r="ET33" s="5">
        <v>3323.0146412884333</v>
      </c>
      <c r="EU33" s="5">
        <v>1400.3585271317829</v>
      </c>
      <c r="EV33" s="5">
        <v>785.06036745406823</v>
      </c>
      <c r="EW33" s="10">
        <v>3980.9494306764905</v>
      </c>
      <c r="EX33" s="5">
        <v>6416.0981012658231</v>
      </c>
      <c r="EY33" s="5">
        <v>5787.5070921985816</v>
      </c>
      <c r="EZ33" s="5">
        <v>2920.1591639871381</v>
      </c>
      <c r="FA33" s="5">
        <v>962.19715447154476</v>
      </c>
      <c r="FB33" s="5">
        <v>696.55555555555554</v>
      </c>
      <c r="FC33" s="10">
        <v>4185.2910781949704</v>
      </c>
      <c r="FD33" s="5">
        <v>6339.54347826087</v>
      </c>
      <c r="FE33" s="5">
        <v>5747.2080419580416</v>
      </c>
      <c r="FF33" s="5">
        <v>3500.0947712418301</v>
      </c>
      <c r="FG33" s="5">
        <v>1229.6522633744855</v>
      </c>
      <c r="FH33" s="184">
        <v>927.94888178913743</v>
      </c>
      <c r="FI33" s="5">
        <v>4292.3842311808776</v>
      </c>
      <c r="FJ33" s="5">
        <v>6622.0133481646271</v>
      </c>
      <c r="FK33" s="5">
        <v>5981.6813186813188</v>
      </c>
      <c r="FL33" s="5">
        <v>3302.0783333333334</v>
      </c>
      <c r="FM33" s="5">
        <v>1254.8859857482184</v>
      </c>
      <c r="FN33" s="5">
        <v>898.54896142433233</v>
      </c>
      <c r="FO33" s="10">
        <v>4492.4893473114644</v>
      </c>
      <c r="FP33" s="5">
        <v>6611.700221238938</v>
      </c>
      <c r="FQ33" s="5">
        <v>6369.9735849056606</v>
      </c>
      <c r="FR33" s="5">
        <v>3914.9161184210525</v>
      </c>
      <c r="FS33" s="5">
        <v>1876.721021611002</v>
      </c>
      <c r="FT33" s="184">
        <v>1467.2610837438424</v>
      </c>
      <c r="FU33" s="99">
        <v>4750.5229173636671</v>
      </c>
      <c r="FV33" s="77">
        <v>7226.6181818181822</v>
      </c>
      <c r="FW33" s="77">
        <v>6811.7037701974868</v>
      </c>
      <c r="FX33" s="77">
        <v>4050.2918660287082</v>
      </c>
      <c r="FY33" s="77">
        <v>1522.6540084388187</v>
      </c>
      <c r="FZ33" s="77">
        <v>977.36111111111109</v>
      </c>
      <c r="GA33" s="99">
        <v>4905.5560283687946</v>
      </c>
      <c r="GB33" s="77">
        <v>7514.1860465116279</v>
      </c>
      <c r="GC33" s="77">
        <v>6797.25</v>
      </c>
      <c r="GD33" s="77">
        <v>4682.5164075993089</v>
      </c>
      <c r="GE33" s="77">
        <v>1533.4851063829788</v>
      </c>
      <c r="GF33" s="77">
        <v>1157.8756345177665</v>
      </c>
      <c r="GG33" s="10">
        <v>12452.653296689707</v>
      </c>
      <c r="GH33" s="5">
        <v>12507.005225109187</v>
      </c>
      <c r="GI33" s="77">
        <v>12516</v>
      </c>
      <c r="GJ33" s="77">
        <v>13401.237001411486</v>
      </c>
      <c r="GK33" s="77">
        <v>13911.320128760493</v>
      </c>
      <c r="GL33" s="77">
        <v>14552.209594394344</v>
      </c>
      <c r="GM33" s="77">
        <v>13121.465590762049</v>
      </c>
      <c r="GN33" s="77">
        <v>13216.856769304435</v>
      </c>
      <c r="GO33" s="77">
        <v>13476.732684195847</v>
      </c>
      <c r="GP33" s="78">
        <v>13369.25501653227</v>
      </c>
      <c r="GQ33" s="78">
        <v>13494.237248259613</v>
      </c>
      <c r="GR33" s="10">
        <v>11562.139482923716</v>
      </c>
      <c r="GS33" s="5">
        <v>9642.8585181083363</v>
      </c>
      <c r="GT33" s="5">
        <v>10525.901908444659</v>
      </c>
      <c r="GU33" s="5">
        <v>12467.590872744917</v>
      </c>
      <c r="GV33" s="5">
        <v>13640.173606557866</v>
      </c>
      <c r="GW33" s="5">
        <v>14060.028091607701</v>
      </c>
      <c r="GX33" s="10">
        <v>11671.419087399532</v>
      </c>
      <c r="GY33" s="5">
        <v>9957.8323195537014</v>
      </c>
      <c r="GZ33" s="5">
        <v>10011.563597671897</v>
      </c>
      <c r="HA33" s="5">
        <v>12827.911567659059</v>
      </c>
      <c r="HB33" s="5">
        <v>14547.978630947004</v>
      </c>
      <c r="HC33" s="5">
        <v>14848.278058395465</v>
      </c>
      <c r="HD33" s="99">
        <v>12185</v>
      </c>
      <c r="HE33" s="77">
        <v>10342</v>
      </c>
      <c r="HF33" s="77">
        <v>10894</v>
      </c>
      <c r="HG33" s="77">
        <v>13534</v>
      </c>
      <c r="HH33" s="77">
        <v>15424</v>
      </c>
      <c r="HI33" s="77">
        <v>15785</v>
      </c>
      <c r="HJ33" s="135">
        <v>13468.334414716861</v>
      </c>
      <c r="HK33" s="136">
        <v>11705.492051595073</v>
      </c>
      <c r="HL33" s="136">
        <v>12206.712153686774</v>
      </c>
      <c r="HM33" s="136">
        <v>14807.280611125665</v>
      </c>
      <c r="HN33" s="136">
        <v>16477.973203476795</v>
      </c>
      <c r="HO33" s="137">
        <v>16600.207523420417</v>
      </c>
      <c r="HP33" s="99">
        <v>14042.611570566693</v>
      </c>
      <c r="HQ33" s="77">
        <v>11764.91270162107</v>
      </c>
      <c r="HR33" s="77">
        <v>12559.483111865773</v>
      </c>
      <c r="HS33" s="77">
        <v>15009.959195703816</v>
      </c>
      <c r="HT33" s="77">
        <v>16932.615309860466</v>
      </c>
      <c r="HU33" s="77">
        <v>17547.91346953818</v>
      </c>
      <c r="HV33" s="99">
        <v>14947.359632358413</v>
      </c>
      <c r="HW33" s="77">
        <v>12512.21096176908</v>
      </c>
      <c r="HX33" s="77">
        <v>13140.801970836321</v>
      </c>
      <c r="HY33" s="77">
        <v>16008.149899047765</v>
      </c>
      <c r="HZ33" s="77">
        <v>17966.111908563358</v>
      </c>
      <c r="IA33" s="77">
        <v>18231.753507479349</v>
      </c>
      <c r="IB33" s="99">
        <v>14079.771141734118</v>
      </c>
      <c r="IC33" s="77">
        <v>11925.518741668218</v>
      </c>
      <c r="ID33" s="77">
        <v>12517.854177971047</v>
      </c>
      <c r="IE33" s="77">
        <v>14764.967448687257</v>
      </c>
      <c r="IF33" s="77">
        <v>17035.409956554602</v>
      </c>
      <c r="IG33" s="90">
        <v>17337.113338139952</v>
      </c>
      <c r="IH33" s="99">
        <v>13881.011138859161</v>
      </c>
      <c r="II33" s="77">
        <v>11551.382021875412</v>
      </c>
      <c r="IJ33" s="77">
        <v>12191.714051358718</v>
      </c>
      <c r="IK33" s="77">
        <v>14871.317036706705</v>
      </c>
      <c r="IL33" s="77">
        <v>16918.509384291821</v>
      </c>
      <c r="IM33" s="77">
        <v>17274.846408615707</v>
      </c>
      <c r="IN33" s="99">
        <v>14541.073723368278</v>
      </c>
      <c r="IO33" s="77">
        <v>12421.862849440804</v>
      </c>
      <c r="IP33" s="77">
        <v>12663.589485774082</v>
      </c>
      <c r="IQ33" s="77">
        <v>15118.646952258689</v>
      </c>
      <c r="IR33" s="77">
        <v>17156.842049068739</v>
      </c>
      <c r="IS33" s="77">
        <v>17566.301986935898</v>
      </c>
      <c r="IT33" s="99">
        <v>14909.599055951267</v>
      </c>
      <c r="IU33" s="77">
        <v>12433.503791496751</v>
      </c>
      <c r="IV33" s="77">
        <v>12848.418203117446</v>
      </c>
      <c r="IW33" s="77">
        <v>15609.830107286225</v>
      </c>
      <c r="IX33" s="77">
        <v>18137.467964876116</v>
      </c>
      <c r="IY33" s="77">
        <v>18682.760862203824</v>
      </c>
      <c r="IZ33" s="99">
        <v>15272.460638297871</v>
      </c>
      <c r="JA33" s="77">
        <v>12663.830620155039</v>
      </c>
      <c r="JB33" s="77">
        <v>13380.766666666666</v>
      </c>
      <c r="JC33" s="77">
        <v>15495.500259067358</v>
      </c>
      <c r="JD33" s="77">
        <v>18644.531560283689</v>
      </c>
      <c r="JE33" s="77">
        <v>19020.141032148898</v>
      </c>
    </row>
    <row r="34" spans="1:265" x14ac:dyDescent="0.2">
      <c r="A34" s="15" t="s">
        <v>44</v>
      </c>
      <c r="B34" s="32">
        <v>5270</v>
      </c>
      <c r="C34" s="51">
        <v>5229</v>
      </c>
      <c r="D34" s="78">
        <v>5918</v>
      </c>
      <c r="E34" s="78">
        <v>5680</v>
      </c>
      <c r="F34" s="78">
        <v>5425</v>
      </c>
      <c r="G34" s="78">
        <v>5506</v>
      </c>
      <c r="H34" s="78">
        <v>5753</v>
      </c>
      <c r="I34" s="78">
        <v>5613</v>
      </c>
      <c r="J34" s="78">
        <v>5756</v>
      </c>
      <c r="K34" s="78">
        <v>5612</v>
      </c>
      <c r="L34" s="78">
        <v>5408</v>
      </c>
      <c r="M34" s="10">
        <v>2735</v>
      </c>
      <c r="N34" s="5">
        <v>2384</v>
      </c>
      <c r="O34" s="77">
        <v>2645</v>
      </c>
      <c r="P34" s="77">
        <v>2823</v>
      </c>
      <c r="Q34" s="77">
        <v>2798</v>
      </c>
      <c r="R34" s="77">
        <v>2959</v>
      </c>
      <c r="S34" s="77">
        <v>2885</v>
      </c>
      <c r="T34" s="77">
        <v>2703</v>
      </c>
      <c r="U34" s="78">
        <v>2842</v>
      </c>
      <c r="V34" s="78">
        <v>2796</v>
      </c>
      <c r="W34" s="78">
        <v>2489</v>
      </c>
      <c r="X34" s="12">
        <f t="shared" si="7"/>
        <v>3027</v>
      </c>
      <c r="Y34" s="5">
        <v>746</v>
      </c>
      <c r="Z34" s="5">
        <v>585</v>
      </c>
      <c r="AA34" s="5">
        <v>627</v>
      </c>
      <c r="AB34" s="5">
        <v>608</v>
      </c>
      <c r="AC34" s="5">
        <v>461</v>
      </c>
      <c r="AD34" s="12">
        <f t="shared" si="8"/>
        <v>2538</v>
      </c>
      <c r="AE34" s="5">
        <v>799</v>
      </c>
      <c r="AF34" s="5">
        <v>470</v>
      </c>
      <c r="AG34" s="5">
        <v>482</v>
      </c>
      <c r="AH34" s="5">
        <v>489</v>
      </c>
      <c r="AI34" s="5">
        <v>298</v>
      </c>
      <c r="AJ34" s="99">
        <v>3073</v>
      </c>
      <c r="AK34" s="77">
        <v>1419</v>
      </c>
      <c r="AL34" s="77">
        <v>440</v>
      </c>
      <c r="AM34" s="77">
        <v>536</v>
      </c>
      <c r="AN34" s="77">
        <v>431</v>
      </c>
      <c r="AO34" s="77">
        <v>247</v>
      </c>
      <c r="AP34" s="99">
        <v>2822</v>
      </c>
      <c r="AQ34" s="77">
        <v>1088</v>
      </c>
      <c r="AR34" s="77">
        <v>447</v>
      </c>
      <c r="AS34" s="77">
        <v>550</v>
      </c>
      <c r="AT34" s="77">
        <v>436</v>
      </c>
      <c r="AU34" s="90">
        <v>301</v>
      </c>
      <c r="AV34" s="99">
        <v>2631</v>
      </c>
      <c r="AW34" s="77">
        <v>949</v>
      </c>
      <c r="AX34" s="77">
        <v>442</v>
      </c>
      <c r="AY34" s="77">
        <v>480</v>
      </c>
      <c r="AZ34" s="77">
        <v>447</v>
      </c>
      <c r="BA34" s="77">
        <v>313</v>
      </c>
      <c r="BB34" s="99">
        <v>2589</v>
      </c>
      <c r="BC34" s="77">
        <v>889</v>
      </c>
      <c r="BD34" s="77">
        <v>431</v>
      </c>
      <c r="BE34" s="77">
        <v>501</v>
      </c>
      <c r="BF34" s="77">
        <v>391</v>
      </c>
      <c r="BG34" s="77">
        <v>377</v>
      </c>
      <c r="BH34" s="99">
        <v>2543</v>
      </c>
      <c r="BI34" s="77">
        <v>861</v>
      </c>
      <c r="BJ34" s="77">
        <v>373</v>
      </c>
      <c r="BK34" s="77">
        <v>412</v>
      </c>
      <c r="BL34" s="77">
        <v>481</v>
      </c>
      <c r="BM34" s="90">
        <v>416</v>
      </c>
      <c r="BN34" s="77">
        <v>2387</v>
      </c>
      <c r="BO34" s="77">
        <v>803</v>
      </c>
      <c r="BP34" s="77">
        <v>335</v>
      </c>
      <c r="BQ34" s="77">
        <v>427</v>
      </c>
      <c r="BR34" s="77">
        <v>404</v>
      </c>
      <c r="BS34" s="90">
        <v>418</v>
      </c>
      <c r="BT34" s="77">
        <v>2352</v>
      </c>
      <c r="BU34" s="77">
        <v>634</v>
      </c>
      <c r="BV34" s="77">
        <v>380</v>
      </c>
      <c r="BW34" s="77">
        <v>450</v>
      </c>
      <c r="BX34" s="77">
        <v>449</v>
      </c>
      <c r="BY34" s="90">
        <v>439</v>
      </c>
      <c r="BZ34" s="99">
        <v>2394</v>
      </c>
      <c r="CA34" s="77">
        <v>715</v>
      </c>
      <c r="CB34" s="77">
        <v>394</v>
      </c>
      <c r="CC34" s="77">
        <v>430</v>
      </c>
      <c r="CD34" s="77">
        <v>425</v>
      </c>
      <c r="CE34" s="77">
        <v>430</v>
      </c>
      <c r="CF34" s="99">
        <v>2148</v>
      </c>
      <c r="CG34" s="77">
        <v>662</v>
      </c>
      <c r="CH34" s="77">
        <v>324</v>
      </c>
      <c r="CI34" s="77">
        <v>395</v>
      </c>
      <c r="CJ34" s="77">
        <v>368</v>
      </c>
      <c r="CK34" s="77">
        <v>399</v>
      </c>
      <c r="CL34" s="10">
        <v>13502.035439118414</v>
      </c>
      <c r="CM34" s="5">
        <v>16998.52858472542</v>
      </c>
      <c r="CN34" s="77">
        <v>17220</v>
      </c>
      <c r="CO34" s="77">
        <v>15402.693220687874</v>
      </c>
      <c r="CP34" s="77">
        <v>17523.514153815631</v>
      </c>
      <c r="CQ34" s="77">
        <v>17786.302849088865</v>
      </c>
      <c r="CR34" s="77">
        <v>17261.499075845546</v>
      </c>
      <c r="CS34" s="77">
        <v>18125.528953845616</v>
      </c>
      <c r="CT34" s="77">
        <v>18761.448971256366</v>
      </c>
      <c r="CU34" s="78">
        <v>19178.355308980405</v>
      </c>
      <c r="CV34" s="78">
        <v>20018.606371131355</v>
      </c>
      <c r="CW34" s="10">
        <v>13481.799289256836</v>
      </c>
      <c r="CX34" s="5">
        <v>16982.064223798265</v>
      </c>
      <c r="CY34" s="77">
        <v>17169</v>
      </c>
      <c r="CZ34" s="77">
        <v>15190.130403968817</v>
      </c>
      <c r="DA34" s="77">
        <v>17254.48762549417</v>
      </c>
      <c r="DB34" s="77">
        <v>17594.50135187331</v>
      </c>
      <c r="DC34" s="77">
        <v>16984.214180145216</v>
      </c>
      <c r="DD34" s="77">
        <v>17534.074383428393</v>
      </c>
      <c r="DE34" s="77">
        <v>18460.241071428572</v>
      </c>
      <c r="DF34" s="78">
        <v>19009.934001670845</v>
      </c>
      <c r="DG34" s="78">
        <v>19751.694599627561</v>
      </c>
      <c r="DH34" s="10">
        <v>4958.9776965265082</v>
      </c>
      <c r="DI34" s="5">
        <v>4880.247902684564</v>
      </c>
      <c r="DJ34" s="77">
        <v>4714</v>
      </c>
      <c r="DK34" s="77">
        <v>4679.0123981579882</v>
      </c>
      <c r="DL34" s="77">
        <v>4971.9849892780558</v>
      </c>
      <c r="DM34" s="77">
        <v>4912.7681649205815</v>
      </c>
      <c r="DN34" s="77">
        <v>4545.4246100519931</v>
      </c>
      <c r="DO34" s="77">
        <v>4559.9848316685166</v>
      </c>
      <c r="DP34" s="77">
        <v>4850.7878254750176</v>
      </c>
      <c r="DQ34" s="78">
        <v>4908.9524320457795</v>
      </c>
      <c r="DR34" s="78">
        <v>5137.9791080755322</v>
      </c>
      <c r="DS34" s="10">
        <v>2318.1975553353154</v>
      </c>
      <c r="DT34" s="5">
        <v>4982.5978552278821</v>
      </c>
      <c r="DU34" s="5">
        <v>3437.4136752136751</v>
      </c>
      <c r="DV34" s="5">
        <v>1277.8038277511962</v>
      </c>
      <c r="DW34" s="5">
        <v>533.12828947368416</v>
      </c>
      <c r="DX34" s="5">
        <v>355.64859002169197</v>
      </c>
      <c r="DY34" s="10">
        <v>3505.6907013396376</v>
      </c>
      <c r="DZ34" s="5">
        <v>6231.0200250312892</v>
      </c>
      <c r="EA34" s="5">
        <v>5080.2234042553191</v>
      </c>
      <c r="EB34" s="5">
        <v>2431.5248962655601</v>
      </c>
      <c r="EC34" s="5">
        <v>459.88752556237216</v>
      </c>
      <c r="ED34" s="5">
        <v>450.58053691275165</v>
      </c>
      <c r="EE34" s="99">
        <v>3199</v>
      </c>
      <c r="EF34" s="77">
        <v>4732</v>
      </c>
      <c r="EG34" s="77">
        <v>4490</v>
      </c>
      <c r="EH34" s="77">
        <v>1796</v>
      </c>
      <c r="EI34" s="77">
        <v>338</v>
      </c>
      <c r="EJ34" s="90">
        <v>123</v>
      </c>
      <c r="EK34" s="77">
        <v>3525.7026931254431</v>
      </c>
      <c r="EL34" s="77">
        <v>5501.635110294118</v>
      </c>
      <c r="EM34" s="77">
        <v>4541.9776286353472</v>
      </c>
      <c r="EN34" s="77">
        <v>2165.1999999999998</v>
      </c>
      <c r="EO34" s="77">
        <v>763.1880733944954</v>
      </c>
      <c r="EP34" s="77">
        <v>1361.7275747508306</v>
      </c>
      <c r="EQ34" s="10">
        <v>3557.0520714557201</v>
      </c>
      <c r="ER34" s="5">
        <v>5789.7702845100102</v>
      </c>
      <c r="ES34" s="5">
        <v>4827.8936651583708</v>
      </c>
      <c r="ET34" s="5">
        <v>2394.9770833333332</v>
      </c>
      <c r="EU34" s="5">
        <v>767.6375838926175</v>
      </c>
      <c r="EV34" s="5">
        <v>758.6581469648562</v>
      </c>
      <c r="EW34" s="10">
        <v>3674.831208960989</v>
      </c>
      <c r="EX34" s="5">
        <v>5823.8042744656914</v>
      </c>
      <c r="EY34" s="5">
        <v>5132.1693735498839</v>
      </c>
      <c r="EZ34" s="5">
        <v>2761.3253493013972</v>
      </c>
      <c r="FA34" s="5">
        <v>1003.3913043478261</v>
      </c>
      <c r="FB34" s="5">
        <v>925.89124668435011</v>
      </c>
      <c r="FC34" s="10">
        <v>3302.0208415257571</v>
      </c>
      <c r="FD34" s="5">
        <v>5618.3193960511035</v>
      </c>
      <c r="FE34" s="5">
        <v>4980.144772117962</v>
      </c>
      <c r="FF34" s="5">
        <v>2400.480582524272</v>
      </c>
      <c r="FG34" s="5">
        <v>795.25779625779626</v>
      </c>
      <c r="FH34" s="184">
        <v>794.60336538461536</v>
      </c>
      <c r="FI34" s="5">
        <v>3287.4625052366987</v>
      </c>
      <c r="FJ34" s="5">
        <v>5527.9750933997511</v>
      </c>
      <c r="FK34" s="5">
        <v>4778.1611940298508</v>
      </c>
      <c r="FL34" s="5">
        <v>2616.3840749414521</v>
      </c>
      <c r="FM34" s="5">
        <v>908.37623762376234</v>
      </c>
      <c r="FN34" s="5">
        <v>773.5526315789474</v>
      </c>
      <c r="FO34" s="10">
        <v>2839.7104591836733</v>
      </c>
      <c r="FP34" s="5">
        <v>5525.558359621451</v>
      </c>
      <c r="FQ34" s="5">
        <v>4720.3973684210523</v>
      </c>
      <c r="FR34" s="5">
        <v>2222.3311111111111</v>
      </c>
      <c r="FS34" s="5">
        <v>495.75723830734967</v>
      </c>
      <c r="FT34" s="184">
        <v>363.0979498861048</v>
      </c>
      <c r="FU34" s="99">
        <v>3180.0701754385964</v>
      </c>
      <c r="FV34" s="77">
        <v>5953.6797202797206</v>
      </c>
      <c r="FW34" s="77">
        <v>4784.7131979695432</v>
      </c>
      <c r="FX34" s="77">
        <v>2302.6744186046512</v>
      </c>
      <c r="FY34" s="77">
        <v>753.59764705882355</v>
      </c>
      <c r="FZ34" s="77">
        <v>373.49069767441858</v>
      </c>
      <c r="GA34" s="99">
        <v>3545.024674115456</v>
      </c>
      <c r="GB34" s="77">
        <v>6306.8685800604226</v>
      </c>
      <c r="GC34" s="77">
        <v>5557.3549382716046</v>
      </c>
      <c r="GD34" s="77">
        <v>2573.1088607594938</v>
      </c>
      <c r="GE34" s="77">
        <v>938.22826086956525</v>
      </c>
      <c r="GF34" s="77">
        <v>695.0802005012531</v>
      </c>
      <c r="GG34" s="10">
        <v>8543.0577425919055</v>
      </c>
      <c r="GH34" s="5">
        <v>12118.280682040855</v>
      </c>
      <c r="GI34" s="77">
        <v>12506</v>
      </c>
      <c r="GJ34" s="77">
        <v>10723.680822529885</v>
      </c>
      <c r="GK34" s="77">
        <v>12551.529164537576</v>
      </c>
      <c r="GL34" s="77">
        <v>12873.534684168284</v>
      </c>
      <c r="GM34" s="77">
        <v>12716.074465793554</v>
      </c>
      <c r="GN34" s="77">
        <v>13565.5441221771</v>
      </c>
      <c r="GO34" s="77">
        <v>13910.661145781349</v>
      </c>
      <c r="GP34" s="78">
        <v>14269.402876934626</v>
      </c>
      <c r="GQ34" s="78">
        <v>14880.627263055823</v>
      </c>
      <c r="GR34" s="10">
        <v>13753.460852329039</v>
      </c>
      <c r="GS34" s="5">
        <v>8499.2014340289534</v>
      </c>
      <c r="GT34" s="5">
        <v>10044.385614043162</v>
      </c>
      <c r="GU34" s="5">
        <v>12203.995461505639</v>
      </c>
      <c r="GV34" s="5">
        <v>12948.670999783153</v>
      </c>
      <c r="GW34" s="5">
        <v>13126.150699235144</v>
      </c>
      <c r="GX34" s="10">
        <v>13476.373522458627</v>
      </c>
      <c r="GY34" s="5">
        <v>10751.044198766976</v>
      </c>
      <c r="GZ34" s="5">
        <v>11901.840819542946</v>
      </c>
      <c r="HA34" s="5">
        <v>14550.539327532704</v>
      </c>
      <c r="HB34" s="5">
        <v>16522.176698235893</v>
      </c>
      <c r="HC34" s="5">
        <v>16531.483686885513</v>
      </c>
      <c r="HD34" s="99">
        <v>13970</v>
      </c>
      <c r="HE34" s="77">
        <v>12437</v>
      </c>
      <c r="HF34" s="77">
        <v>12679</v>
      </c>
      <c r="HG34" s="77">
        <v>15373</v>
      </c>
      <c r="HH34" s="77">
        <v>16831</v>
      </c>
      <c r="HI34" s="77">
        <v>17045</v>
      </c>
      <c r="HJ34" s="135">
        <v>11664.427710843374</v>
      </c>
      <c r="HK34" s="136">
        <v>9688.4952936746995</v>
      </c>
      <c r="HL34" s="136">
        <v>10648.15277533347</v>
      </c>
      <c r="HM34" s="136">
        <v>13024.930403968818</v>
      </c>
      <c r="HN34" s="136">
        <v>14426.942330574322</v>
      </c>
      <c r="HO34" s="137">
        <v>13828.402829217986</v>
      </c>
      <c r="HP34" s="99">
        <v>13697.435554038449</v>
      </c>
      <c r="HQ34" s="77">
        <v>11464.71734098416</v>
      </c>
      <c r="HR34" s="77">
        <v>12426.593960335798</v>
      </c>
      <c r="HS34" s="77">
        <v>14859.510542160837</v>
      </c>
      <c r="HT34" s="77">
        <v>16486.850041601552</v>
      </c>
      <c r="HU34" s="77">
        <v>16495.829478529315</v>
      </c>
      <c r="HV34" s="99">
        <v>13919.67014291232</v>
      </c>
      <c r="HW34" s="77">
        <v>11770.697077407618</v>
      </c>
      <c r="HX34" s="77">
        <v>12462.331978323426</v>
      </c>
      <c r="HY34" s="77">
        <v>14833.176002571912</v>
      </c>
      <c r="HZ34" s="77">
        <v>16591.110047525483</v>
      </c>
      <c r="IA34" s="77">
        <v>16668.61010518896</v>
      </c>
      <c r="IB34" s="99">
        <v>13682.19333861946</v>
      </c>
      <c r="IC34" s="77">
        <v>11365.894784094113</v>
      </c>
      <c r="ID34" s="77">
        <v>12004.069408027255</v>
      </c>
      <c r="IE34" s="77">
        <v>14583.733597620943</v>
      </c>
      <c r="IF34" s="77">
        <v>16188.95638388742</v>
      </c>
      <c r="IG34" s="90">
        <v>16189.610814760601</v>
      </c>
      <c r="IH34" s="99">
        <v>14246.611878191694</v>
      </c>
      <c r="II34" s="77">
        <v>12006.099290028642</v>
      </c>
      <c r="IJ34" s="77">
        <v>12755.913189398543</v>
      </c>
      <c r="IK34" s="77">
        <v>14917.690308486941</v>
      </c>
      <c r="IL34" s="77">
        <v>16625.698145804632</v>
      </c>
      <c r="IM34" s="77">
        <v>16760.521751849446</v>
      </c>
      <c r="IN34" s="99">
        <v>15620.5306122449</v>
      </c>
      <c r="IO34" s="77">
        <v>12934.682711807121</v>
      </c>
      <c r="IP34" s="77">
        <v>13739.84370300752</v>
      </c>
      <c r="IQ34" s="77">
        <v>16237.909960317462</v>
      </c>
      <c r="IR34" s="77">
        <v>17964.483833121223</v>
      </c>
      <c r="IS34" s="77">
        <v>18097.143121542467</v>
      </c>
      <c r="IT34" s="99">
        <v>15829.863826232249</v>
      </c>
      <c r="IU34" s="77">
        <v>13056.254281391124</v>
      </c>
      <c r="IV34" s="77">
        <v>14225.220803701301</v>
      </c>
      <c r="IW34" s="77">
        <v>16707.259583066192</v>
      </c>
      <c r="IX34" s="77">
        <v>18256.33635461202</v>
      </c>
      <c r="IY34" s="77">
        <v>18636.443303996428</v>
      </c>
      <c r="IZ34" s="99">
        <v>16206.669925512106</v>
      </c>
      <c r="JA34" s="77">
        <v>13444.826019567139</v>
      </c>
      <c r="JB34" s="77">
        <v>14194.339661355956</v>
      </c>
      <c r="JC34" s="77">
        <v>17178.585738868067</v>
      </c>
      <c r="JD34" s="77">
        <v>18813.466338757997</v>
      </c>
      <c r="JE34" s="77">
        <v>19056.614399126309</v>
      </c>
    </row>
    <row r="35" spans="1:265" x14ac:dyDescent="0.2">
      <c r="A35" s="15" t="s">
        <v>45</v>
      </c>
      <c r="B35" s="32">
        <v>5432</v>
      </c>
      <c r="C35" s="51">
        <v>5431</v>
      </c>
      <c r="D35" s="78">
        <v>5812</v>
      </c>
      <c r="E35" s="78">
        <v>5778</v>
      </c>
      <c r="F35" s="78">
        <v>5993</v>
      </c>
      <c r="G35" s="78">
        <v>6794</v>
      </c>
      <c r="H35" s="78">
        <v>7255</v>
      </c>
      <c r="I35" s="78">
        <v>7734</v>
      </c>
      <c r="J35" s="78">
        <v>7574</v>
      </c>
      <c r="K35" s="78">
        <v>8135</v>
      </c>
      <c r="L35" s="78">
        <v>8006</v>
      </c>
      <c r="M35" s="10">
        <v>3894</v>
      </c>
      <c r="N35" s="5">
        <v>4006</v>
      </c>
      <c r="O35" s="77">
        <v>4287</v>
      </c>
      <c r="P35" s="77">
        <v>4125</v>
      </c>
      <c r="Q35" s="77">
        <v>4489</v>
      </c>
      <c r="R35" s="77">
        <v>4821</v>
      </c>
      <c r="S35" s="77">
        <v>4923</v>
      </c>
      <c r="T35" s="77">
        <v>5297</v>
      </c>
      <c r="U35" s="78">
        <v>5492</v>
      </c>
      <c r="V35" s="78">
        <v>6161</v>
      </c>
      <c r="W35" s="78">
        <v>5982</v>
      </c>
      <c r="X35" s="12">
        <f t="shared" si="7"/>
        <v>1570</v>
      </c>
      <c r="Y35" s="5">
        <v>408</v>
      </c>
      <c r="Z35" s="5">
        <v>382</v>
      </c>
      <c r="AA35" s="5">
        <v>322</v>
      </c>
      <c r="AB35" s="5">
        <v>261</v>
      </c>
      <c r="AC35" s="5">
        <v>197</v>
      </c>
      <c r="AD35" s="12">
        <f t="shared" si="8"/>
        <v>2182</v>
      </c>
      <c r="AE35" s="5">
        <v>656</v>
      </c>
      <c r="AF35" s="5">
        <v>522</v>
      </c>
      <c r="AG35" s="5">
        <v>436</v>
      </c>
      <c r="AH35" s="5">
        <v>294</v>
      </c>
      <c r="AI35" s="5">
        <v>274</v>
      </c>
      <c r="AJ35" s="99">
        <v>3022</v>
      </c>
      <c r="AK35" s="77">
        <v>847</v>
      </c>
      <c r="AL35" s="77">
        <v>605</v>
      </c>
      <c r="AM35" s="77">
        <v>653</v>
      </c>
      <c r="AN35" s="77">
        <v>467</v>
      </c>
      <c r="AO35" s="77">
        <v>450</v>
      </c>
      <c r="AP35" s="99">
        <v>3099</v>
      </c>
      <c r="AQ35" s="77">
        <v>1062</v>
      </c>
      <c r="AR35" s="77">
        <v>503</v>
      </c>
      <c r="AS35" s="77">
        <v>604</v>
      </c>
      <c r="AT35" s="77">
        <v>469</v>
      </c>
      <c r="AU35" s="90">
        <v>461</v>
      </c>
      <c r="AV35" s="99">
        <v>2871</v>
      </c>
      <c r="AW35" s="77">
        <v>1017</v>
      </c>
      <c r="AX35" s="77">
        <v>607</v>
      </c>
      <c r="AY35" s="77">
        <v>553</v>
      </c>
      <c r="AZ35" s="77">
        <v>371</v>
      </c>
      <c r="BA35" s="77">
        <v>323</v>
      </c>
      <c r="BB35" s="99">
        <v>3297</v>
      </c>
      <c r="BC35" s="77">
        <v>1168</v>
      </c>
      <c r="BD35" s="77">
        <v>661</v>
      </c>
      <c r="BE35" s="77">
        <v>652</v>
      </c>
      <c r="BF35" s="77">
        <v>421</v>
      </c>
      <c r="BG35" s="77">
        <v>395</v>
      </c>
      <c r="BH35" s="99">
        <v>3254</v>
      </c>
      <c r="BI35" s="77">
        <v>1109</v>
      </c>
      <c r="BJ35" s="77">
        <v>657</v>
      </c>
      <c r="BK35" s="77">
        <v>665</v>
      </c>
      <c r="BL35" s="77">
        <v>430</v>
      </c>
      <c r="BM35" s="90">
        <v>393</v>
      </c>
      <c r="BN35" s="77">
        <v>3405</v>
      </c>
      <c r="BO35" s="77">
        <v>1106</v>
      </c>
      <c r="BP35" s="77">
        <v>748</v>
      </c>
      <c r="BQ35" s="77">
        <v>694</v>
      </c>
      <c r="BR35" s="77">
        <v>404</v>
      </c>
      <c r="BS35" s="90">
        <v>453</v>
      </c>
      <c r="BT35" s="77">
        <v>3337</v>
      </c>
      <c r="BU35" s="77">
        <v>1080</v>
      </c>
      <c r="BV35" s="77">
        <v>717</v>
      </c>
      <c r="BW35" s="77">
        <v>654</v>
      </c>
      <c r="BX35" s="77">
        <v>449</v>
      </c>
      <c r="BY35" s="90">
        <v>437</v>
      </c>
      <c r="BZ35" s="99">
        <v>3785</v>
      </c>
      <c r="CA35" s="77">
        <v>1334</v>
      </c>
      <c r="CB35" s="77">
        <v>875</v>
      </c>
      <c r="CC35" s="77">
        <v>663</v>
      </c>
      <c r="CD35" s="77">
        <v>421</v>
      </c>
      <c r="CE35" s="77">
        <v>492</v>
      </c>
      <c r="CF35" s="99">
        <v>3527</v>
      </c>
      <c r="CG35" s="77">
        <v>1111</v>
      </c>
      <c r="CH35" s="77">
        <v>806</v>
      </c>
      <c r="CI35" s="77">
        <v>673</v>
      </c>
      <c r="CJ35" s="77">
        <v>429</v>
      </c>
      <c r="CK35" s="77">
        <v>508</v>
      </c>
      <c r="CL35" s="10">
        <v>13852.395386870521</v>
      </c>
      <c r="CM35" s="5">
        <v>14401.23824905232</v>
      </c>
      <c r="CN35" s="77">
        <v>16399</v>
      </c>
      <c r="CO35" s="77">
        <v>17293.840877804094</v>
      </c>
      <c r="CP35" s="77">
        <v>18723.119851893858</v>
      </c>
      <c r="CQ35" s="77">
        <v>18709.634724005715</v>
      </c>
      <c r="CR35" s="77">
        <v>18250.994087403942</v>
      </c>
      <c r="CS35" s="77">
        <v>18585.753403709423</v>
      </c>
      <c r="CT35" s="77">
        <v>19025.453432403276</v>
      </c>
      <c r="CU35" s="78">
        <v>19523.719365552821</v>
      </c>
      <c r="CV35" s="78">
        <v>20047.907926857824</v>
      </c>
      <c r="CW35" s="10">
        <v>14919.693630573249</v>
      </c>
      <c r="CX35" s="5">
        <v>15057.49770852429</v>
      </c>
      <c r="CY35" s="77">
        <v>16264</v>
      </c>
      <c r="CZ35" s="77">
        <v>16938.116186730578</v>
      </c>
      <c r="DA35" s="77">
        <v>19128.654581703053</v>
      </c>
      <c r="DB35" s="77">
        <v>18816.819146882841</v>
      </c>
      <c r="DC35" s="77">
        <v>21085.578365089121</v>
      </c>
      <c r="DD35" s="77">
        <v>20934.152129221733</v>
      </c>
      <c r="DE35" s="77">
        <v>18768.430026970334</v>
      </c>
      <c r="DF35" s="78">
        <v>19310.276001118516</v>
      </c>
      <c r="DG35" s="78">
        <v>20043.801373483002</v>
      </c>
      <c r="DH35" s="10">
        <v>3289.5403184386237</v>
      </c>
      <c r="DI35" s="5">
        <v>4125.1620069895162</v>
      </c>
      <c r="DJ35" s="77">
        <v>4689</v>
      </c>
      <c r="DK35" s="77">
        <v>4941.2770909090905</v>
      </c>
      <c r="DL35" s="77">
        <v>5085.7447092893744</v>
      </c>
      <c r="DM35" s="77">
        <v>5107.7703795892967</v>
      </c>
      <c r="DN35" s="77">
        <v>5051.6459475929314</v>
      </c>
      <c r="DO35" s="77">
        <v>5496.3086652822349</v>
      </c>
      <c r="DP35" s="77">
        <v>5260.9619446467586</v>
      </c>
      <c r="DQ35" s="78">
        <v>6022.2689498458039</v>
      </c>
      <c r="DR35" s="78">
        <v>5849.7271815446338</v>
      </c>
      <c r="DS35" s="10">
        <v>4509.6649681528661</v>
      </c>
      <c r="DT35" s="5">
        <v>7061.4803921568628</v>
      </c>
      <c r="DU35" s="5">
        <v>5655.4816753926698</v>
      </c>
      <c r="DV35" s="5">
        <v>3578.6055900621118</v>
      </c>
      <c r="DW35" s="5">
        <v>2057.7394636015324</v>
      </c>
      <c r="DX35" s="5">
        <v>1773.1725888324872</v>
      </c>
      <c r="DY35" s="10">
        <v>5686.9569202566454</v>
      </c>
      <c r="DZ35" s="5">
        <v>7638.1707317073169</v>
      </c>
      <c r="EA35" s="5">
        <v>6209.3084291187743</v>
      </c>
      <c r="EB35" s="5">
        <v>4639.2224770642206</v>
      </c>
      <c r="EC35" s="5">
        <v>4132.0952380952385</v>
      </c>
      <c r="ED35" s="5">
        <v>3355.8540145985403</v>
      </c>
      <c r="EE35" s="99">
        <v>5633</v>
      </c>
      <c r="EF35" s="77">
        <v>8091</v>
      </c>
      <c r="EG35" s="77">
        <v>7517</v>
      </c>
      <c r="EH35" s="77">
        <v>4948</v>
      </c>
      <c r="EI35" s="77">
        <v>2702</v>
      </c>
      <c r="EJ35" s="90">
        <v>2508</v>
      </c>
      <c r="EK35" s="77">
        <v>5481.6053565666343</v>
      </c>
      <c r="EL35" s="77">
        <v>7795.4472693032012</v>
      </c>
      <c r="EM35" s="77">
        <v>6953.0238568588466</v>
      </c>
      <c r="EN35" s="77">
        <v>4564.9006622516554</v>
      </c>
      <c r="EO35" s="77">
        <v>2726.0554371002131</v>
      </c>
      <c r="EP35" s="77">
        <v>2550.1930585683299</v>
      </c>
      <c r="EQ35" s="10">
        <v>6222.3974225008706</v>
      </c>
      <c r="ER35" s="5">
        <v>8472.6037364798431</v>
      </c>
      <c r="ES35" s="5">
        <v>7604.4563426688628</v>
      </c>
      <c r="ET35" s="5">
        <v>5352.1247739602168</v>
      </c>
      <c r="EU35" s="5">
        <v>2622.5606469002696</v>
      </c>
      <c r="EV35" s="5">
        <v>2164.9071207430338</v>
      </c>
      <c r="EW35" s="10">
        <v>5888.4288747346072</v>
      </c>
      <c r="EX35" s="5">
        <v>7990.5761986301368</v>
      </c>
      <c r="EY35" s="5">
        <v>7288.0317700453861</v>
      </c>
      <c r="EZ35" s="5">
        <v>5145.7407975460119</v>
      </c>
      <c r="FA35" s="5">
        <v>2442.3776722090261</v>
      </c>
      <c r="FB35" s="5">
        <v>2229.1240506329113</v>
      </c>
      <c r="FC35" s="10">
        <v>5872.1272280270432</v>
      </c>
      <c r="FD35" s="5">
        <v>8154.7403065825065</v>
      </c>
      <c r="FE35" s="5">
        <v>7469.6210045662101</v>
      </c>
      <c r="FF35" s="5">
        <v>5064.8721804511279</v>
      </c>
      <c r="FG35" s="5">
        <v>2267.3069767441862</v>
      </c>
      <c r="FH35" s="184">
        <v>2070.4122137404579</v>
      </c>
      <c r="FI35" s="5">
        <v>6437.1277533039647</v>
      </c>
      <c r="FJ35" s="5">
        <v>8748.9764918625679</v>
      </c>
      <c r="FK35" s="5">
        <v>8078.7593582887703</v>
      </c>
      <c r="FL35" s="5">
        <v>5680.3112391930836</v>
      </c>
      <c r="FM35" s="5">
        <v>2814.772277227723</v>
      </c>
      <c r="FN35" s="5">
        <v>2472.0441501103751</v>
      </c>
      <c r="FO35" s="10">
        <v>6490.9071021875934</v>
      </c>
      <c r="FP35" s="5">
        <v>9021.9722222222226</v>
      </c>
      <c r="FQ35" s="5">
        <v>8132.34309623431</v>
      </c>
      <c r="FR35" s="5">
        <v>5610.5030581039755</v>
      </c>
      <c r="FS35" s="5">
        <v>2994.3563474387529</v>
      </c>
      <c r="FT35" s="184">
        <v>2452.6361556064071</v>
      </c>
      <c r="FU35" s="99">
        <v>7236.4177014531042</v>
      </c>
      <c r="FV35" s="77">
        <v>9570.0299850074971</v>
      </c>
      <c r="FW35" s="77">
        <v>8754.2514285714278</v>
      </c>
      <c r="FX35" s="77">
        <v>6274.0588235294117</v>
      </c>
      <c r="FY35" s="77">
        <v>3214.2375296912114</v>
      </c>
      <c r="FZ35" s="77">
        <v>2948.2845528455287</v>
      </c>
      <c r="GA35" s="99">
        <v>7083.1987524808619</v>
      </c>
      <c r="GB35" s="77">
        <v>9479.3006300630059</v>
      </c>
      <c r="GC35" s="77">
        <v>8797.0372208436729</v>
      </c>
      <c r="GD35" s="77">
        <v>6447.4829123328382</v>
      </c>
      <c r="GE35" s="77">
        <v>3630.6620046620046</v>
      </c>
      <c r="GF35" s="77">
        <v>2881.5295275590552</v>
      </c>
      <c r="GG35" s="10">
        <v>10562.855068431898</v>
      </c>
      <c r="GH35" s="5">
        <v>10276.076242062803</v>
      </c>
      <c r="GI35" s="77">
        <v>11710</v>
      </c>
      <c r="GJ35" s="77">
        <v>12352.563786895003</v>
      </c>
      <c r="GK35" s="77">
        <v>13637.375142604484</v>
      </c>
      <c r="GL35" s="77">
        <v>13601.864344416419</v>
      </c>
      <c r="GM35" s="77">
        <v>13199.348139811011</v>
      </c>
      <c r="GN35" s="77">
        <v>13089.444738427188</v>
      </c>
      <c r="GO35" s="77">
        <v>13764.491487756517</v>
      </c>
      <c r="GP35" s="78">
        <v>13501.450415707017</v>
      </c>
      <c r="GQ35" s="78">
        <v>14198.180745313191</v>
      </c>
      <c r="GR35" s="10">
        <v>10409.775159235669</v>
      </c>
      <c r="GS35" s="5">
        <v>7858.213238416386</v>
      </c>
      <c r="GT35" s="5">
        <v>9264.211955180579</v>
      </c>
      <c r="GU35" s="5">
        <v>11341.088040511137</v>
      </c>
      <c r="GV35" s="5">
        <v>12861.954166971716</v>
      </c>
      <c r="GW35" s="5">
        <v>13146.521041740762</v>
      </c>
      <c r="GX35" s="10">
        <v>9370.5407882676445</v>
      </c>
      <c r="GY35" s="5">
        <v>7419.326976816973</v>
      </c>
      <c r="GZ35" s="5">
        <v>8848.1892794055166</v>
      </c>
      <c r="HA35" s="5">
        <v>10418.275231460069</v>
      </c>
      <c r="HB35" s="5">
        <v>10925.402470429051</v>
      </c>
      <c r="HC35" s="5">
        <v>11701.643693925749</v>
      </c>
      <c r="HD35" s="99">
        <v>10631</v>
      </c>
      <c r="HE35" s="77">
        <v>8174</v>
      </c>
      <c r="HF35" s="77">
        <v>8747</v>
      </c>
      <c r="HG35" s="77">
        <v>11316</v>
      </c>
      <c r="HH35" s="77">
        <v>13562</v>
      </c>
      <c r="HI35" s="77">
        <v>13756</v>
      </c>
      <c r="HJ35" s="135">
        <v>11456.510830163945</v>
      </c>
      <c r="HK35" s="136">
        <v>9142.6689174273779</v>
      </c>
      <c r="HL35" s="136">
        <v>9985.0923298717316</v>
      </c>
      <c r="HM35" s="136">
        <v>12373.215524478923</v>
      </c>
      <c r="HN35" s="136">
        <v>14212.060749630366</v>
      </c>
      <c r="HO35" s="137">
        <v>14387.923128162249</v>
      </c>
      <c r="HP35" s="99">
        <v>12906.257159202181</v>
      </c>
      <c r="HQ35" s="77">
        <v>10656.05084522321</v>
      </c>
      <c r="HR35" s="77">
        <v>11524.198239034191</v>
      </c>
      <c r="HS35" s="77">
        <v>13776.529807742836</v>
      </c>
      <c r="HT35" s="77">
        <v>16506.093934802782</v>
      </c>
      <c r="HU35" s="77">
        <v>16963.747460960018</v>
      </c>
      <c r="HV35" s="99">
        <v>12928.390272148234</v>
      </c>
      <c r="HW35" s="77">
        <v>10826.242948252704</v>
      </c>
      <c r="HX35" s="77">
        <v>11528.787376837456</v>
      </c>
      <c r="HY35" s="77">
        <v>13671.078349336829</v>
      </c>
      <c r="HZ35" s="77">
        <v>16374.441474673815</v>
      </c>
      <c r="IA35" s="77">
        <v>16587.695096249929</v>
      </c>
      <c r="IB35" s="99">
        <v>15213.451137062078</v>
      </c>
      <c r="IC35" s="77">
        <v>12930.838058506615</v>
      </c>
      <c r="ID35" s="77">
        <v>13615.957360522911</v>
      </c>
      <c r="IE35" s="77">
        <v>16020.706184637993</v>
      </c>
      <c r="IF35" s="77">
        <v>18818.271388344936</v>
      </c>
      <c r="IG35" s="90">
        <v>19015.166151348662</v>
      </c>
      <c r="IH35" s="99">
        <v>14497.024375917768</v>
      </c>
      <c r="II35" s="77">
        <v>12185.175637359165</v>
      </c>
      <c r="IJ35" s="77">
        <v>12855.392770932962</v>
      </c>
      <c r="IK35" s="77">
        <v>15253.840890028649</v>
      </c>
      <c r="IL35" s="77">
        <v>18119.37985199401</v>
      </c>
      <c r="IM35" s="77">
        <v>18462.107979111359</v>
      </c>
      <c r="IN35" s="99">
        <v>12277.522924782741</v>
      </c>
      <c r="IO35" s="77">
        <v>9746.4578047481118</v>
      </c>
      <c r="IP35" s="77">
        <v>10636.086930736024</v>
      </c>
      <c r="IQ35" s="77">
        <v>13157.926968866359</v>
      </c>
      <c r="IR35" s="77">
        <v>15774.073679531582</v>
      </c>
      <c r="IS35" s="77">
        <v>16315.793871363927</v>
      </c>
      <c r="IT35" s="99">
        <v>12073.858299665411</v>
      </c>
      <c r="IU35" s="77">
        <v>9740.2460161110193</v>
      </c>
      <c r="IV35" s="77">
        <v>10556.024572547089</v>
      </c>
      <c r="IW35" s="77">
        <v>13036.217177589104</v>
      </c>
      <c r="IX35" s="77">
        <v>16096.038471427306</v>
      </c>
      <c r="IY35" s="77">
        <v>16361.991448272987</v>
      </c>
      <c r="IZ35" s="99">
        <v>12960.602621002141</v>
      </c>
      <c r="JA35" s="77">
        <v>10564.500743419996</v>
      </c>
      <c r="JB35" s="77">
        <v>11246.764152639329</v>
      </c>
      <c r="JC35" s="77">
        <v>13596.318461150164</v>
      </c>
      <c r="JD35" s="77">
        <v>16413.139368820997</v>
      </c>
      <c r="JE35" s="77">
        <v>17162.271845923948</v>
      </c>
    </row>
    <row r="36" spans="1:265" x14ac:dyDescent="0.2">
      <c r="A36" s="16" t="s">
        <v>46</v>
      </c>
      <c r="B36" s="33">
        <v>7088</v>
      </c>
      <c r="C36" s="52">
        <v>7635</v>
      </c>
      <c r="D36" s="79">
        <v>7430</v>
      </c>
      <c r="E36" s="79">
        <v>7199</v>
      </c>
      <c r="F36" s="79">
        <v>6886</v>
      </c>
      <c r="G36" s="79">
        <v>6761</v>
      </c>
      <c r="H36" s="79">
        <v>6182</v>
      </c>
      <c r="I36" s="79">
        <v>6804</v>
      </c>
      <c r="J36" s="79">
        <v>6744</v>
      </c>
      <c r="K36" s="79">
        <v>6647</v>
      </c>
      <c r="L36" s="79">
        <v>6275</v>
      </c>
      <c r="M36" s="22">
        <v>5446</v>
      </c>
      <c r="N36" s="20">
        <v>5787</v>
      </c>
      <c r="O36" s="88">
        <v>6016</v>
      </c>
      <c r="P36" s="88">
        <v>5589</v>
      </c>
      <c r="Q36" s="88">
        <v>5340</v>
      </c>
      <c r="R36" s="88">
        <v>5062</v>
      </c>
      <c r="S36" s="88">
        <v>4501</v>
      </c>
      <c r="T36" s="88">
        <v>5019</v>
      </c>
      <c r="U36" s="79">
        <v>4966</v>
      </c>
      <c r="V36" s="79">
        <v>4816</v>
      </c>
      <c r="W36" s="79">
        <v>4411</v>
      </c>
      <c r="X36" s="21">
        <f t="shared" si="7"/>
        <v>2713</v>
      </c>
      <c r="Y36" s="20">
        <v>1172</v>
      </c>
      <c r="Z36" s="20">
        <v>671</v>
      </c>
      <c r="AA36" s="20">
        <v>495</v>
      </c>
      <c r="AB36" s="20">
        <v>251</v>
      </c>
      <c r="AC36" s="20">
        <v>124</v>
      </c>
      <c r="AD36" s="21">
        <f t="shared" si="8"/>
        <v>3365</v>
      </c>
      <c r="AE36" s="20">
        <v>1519</v>
      </c>
      <c r="AF36" s="20">
        <v>764</v>
      </c>
      <c r="AG36" s="20">
        <v>587</v>
      </c>
      <c r="AH36" s="20">
        <v>308</v>
      </c>
      <c r="AI36" s="20">
        <v>187</v>
      </c>
      <c r="AJ36" s="100">
        <v>3851</v>
      </c>
      <c r="AK36" s="88">
        <v>1733</v>
      </c>
      <c r="AL36" s="88">
        <v>760</v>
      </c>
      <c r="AM36" s="88">
        <v>659</v>
      </c>
      <c r="AN36" s="88">
        <v>445</v>
      </c>
      <c r="AO36" s="88">
        <v>254</v>
      </c>
      <c r="AP36" s="100">
        <v>4016</v>
      </c>
      <c r="AQ36" s="88">
        <v>1607</v>
      </c>
      <c r="AR36" s="88">
        <v>747</v>
      </c>
      <c r="AS36" s="88">
        <v>666</v>
      </c>
      <c r="AT36" s="88">
        <v>558</v>
      </c>
      <c r="AU36" s="119">
        <v>438</v>
      </c>
      <c r="AV36" s="100">
        <v>2932</v>
      </c>
      <c r="AW36" s="88">
        <v>1541</v>
      </c>
      <c r="AX36" s="88">
        <v>734</v>
      </c>
      <c r="AY36" s="88">
        <v>383</v>
      </c>
      <c r="AZ36" s="88">
        <v>170</v>
      </c>
      <c r="BA36" s="88">
        <v>104</v>
      </c>
      <c r="BB36" s="100">
        <v>2819</v>
      </c>
      <c r="BC36" s="88">
        <v>1424</v>
      </c>
      <c r="BD36" s="88">
        <v>697</v>
      </c>
      <c r="BE36" s="88">
        <v>407</v>
      </c>
      <c r="BF36" s="88">
        <v>188</v>
      </c>
      <c r="BG36" s="88">
        <v>103</v>
      </c>
      <c r="BH36" s="100">
        <v>2673</v>
      </c>
      <c r="BI36" s="88">
        <v>1498</v>
      </c>
      <c r="BJ36" s="88">
        <v>550</v>
      </c>
      <c r="BK36" s="88">
        <v>387</v>
      </c>
      <c r="BL36" s="88">
        <v>157</v>
      </c>
      <c r="BM36" s="119">
        <v>81</v>
      </c>
      <c r="BN36" s="88">
        <v>2858</v>
      </c>
      <c r="BO36" s="88">
        <v>1347</v>
      </c>
      <c r="BP36" s="88">
        <v>662</v>
      </c>
      <c r="BQ36" s="88">
        <v>474</v>
      </c>
      <c r="BR36" s="88">
        <v>209</v>
      </c>
      <c r="BS36" s="119">
        <v>166</v>
      </c>
      <c r="BT36" s="88">
        <v>2871</v>
      </c>
      <c r="BU36" s="88">
        <v>1282</v>
      </c>
      <c r="BV36" s="88">
        <v>687</v>
      </c>
      <c r="BW36" s="88">
        <v>490</v>
      </c>
      <c r="BX36" s="88">
        <v>226</v>
      </c>
      <c r="BY36" s="119">
        <v>186</v>
      </c>
      <c r="BZ36" s="100">
        <v>2805</v>
      </c>
      <c r="CA36" s="88">
        <v>1374</v>
      </c>
      <c r="CB36" s="88">
        <v>638</v>
      </c>
      <c r="CC36" s="88">
        <v>407</v>
      </c>
      <c r="CD36" s="88">
        <v>216</v>
      </c>
      <c r="CE36" s="88">
        <v>170</v>
      </c>
      <c r="CF36" s="100">
        <v>2738</v>
      </c>
      <c r="CG36" s="88">
        <v>1205</v>
      </c>
      <c r="CH36" s="88">
        <v>693</v>
      </c>
      <c r="CI36" s="88">
        <v>440</v>
      </c>
      <c r="CJ36" s="88">
        <v>219</v>
      </c>
      <c r="CK36" s="88">
        <v>181</v>
      </c>
      <c r="CL36" s="22">
        <v>14747.845041661587</v>
      </c>
      <c r="CM36" s="20">
        <v>15112.101294645636</v>
      </c>
      <c r="CN36" s="88">
        <v>15887</v>
      </c>
      <c r="CO36" s="88">
        <v>16469.139744543296</v>
      </c>
      <c r="CP36" s="88">
        <v>16628.982199614002</v>
      </c>
      <c r="CQ36" s="88">
        <v>17109.266066936671</v>
      </c>
      <c r="CR36" s="88">
        <v>17431.156095568193</v>
      </c>
      <c r="CS36" s="88">
        <v>17725.083838455525</v>
      </c>
      <c r="CT36" s="88">
        <v>18199.642123477799</v>
      </c>
      <c r="CU36" s="79">
        <v>18667.885022728897</v>
      </c>
      <c r="CV36" s="79">
        <v>19086.395863886992</v>
      </c>
      <c r="CW36" s="22">
        <v>14703.714781094788</v>
      </c>
      <c r="CX36" s="20">
        <v>15073.958989598812</v>
      </c>
      <c r="CY36" s="88">
        <v>15904</v>
      </c>
      <c r="CZ36" s="88">
        <v>16725.345431310361</v>
      </c>
      <c r="DA36" s="88">
        <v>16546.49761255116</v>
      </c>
      <c r="DB36" s="88">
        <v>16724.998581057112</v>
      </c>
      <c r="DC36" s="88">
        <v>17428.520763187429</v>
      </c>
      <c r="DD36" s="88">
        <v>18160.108467459762</v>
      </c>
      <c r="DE36" s="88">
        <v>18151.747474747473</v>
      </c>
      <c r="DF36" s="79">
        <v>18644.956289180926</v>
      </c>
      <c r="DG36" s="79">
        <v>19032.422696167007</v>
      </c>
      <c r="DH36" s="22">
        <v>4918.4234300403969</v>
      </c>
      <c r="DI36" s="20">
        <v>5399.4167962674965</v>
      </c>
      <c r="DJ36" s="88">
        <v>6382</v>
      </c>
      <c r="DK36" s="88">
        <v>5662.507246376812</v>
      </c>
      <c r="DL36" s="88">
        <v>5808.2028089887644</v>
      </c>
      <c r="DM36" s="88">
        <v>5378.2775582773611</v>
      </c>
      <c r="DN36" s="88">
        <v>6629.5172183959121</v>
      </c>
      <c r="DO36" s="88">
        <v>6783.6244271767282</v>
      </c>
      <c r="DP36" s="88">
        <v>7291.8560209424086</v>
      </c>
      <c r="DQ36" s="79">
        <v>7560.9605481727576</v>
      </c>
      <c r="DR36" s="79">
        <v>8071.5787803219227</v>
      </c>
      <c r="DS36" s="22">
        <v>6071.330630298562</v>
      </c>
      <c r="DT36" s="20">
        <v>7727.2491467576792</v>
      </c>
      <c r="DU36" s="20">
        <v>6258.233979135618</v>
      </c>
      <c r="DV36" s="20">
        <v>4110.9676767676765</v>
      </c>
      <c r="DW36" s="20">
        <v>3115.7011952191233</v>
      </c>
      <c r="DX36" s="20">
        <v>3217.25</v>
      </c>
      <c r="DY36" s="22">
        <v>5865.1670133729567</v>
      </c>
      <c r="DZ36" s="20">
        <v>7076.4437129690587</v>
      </c>
      <c r="EA36" s="20">
        <v>6436.7539267015709</v>
      </c>
      <c r="EB36" s="20">
        <v>4374.2436115843275</v>
      </c>
      <c r="EC36" s="20">
        <v>2915.8311688311687</v>
      </c>
      <c r="ED36" s="20">
        <v>3228.5133689839572</v>
      </c>
      <c r="EE36" s="100">
        <v>7339</v>
      </c>
      <c r="EF36" s="88">
        <v>9281</v>
      </c>
      <c r="EG36" s="88">
        <v>8082</v>
      </c>
      <c r="EH36" s="88">
        <v>5521</v>
      </c>
      <c r="EI36" s="88">
        <v>3597</v>
      </c>
      <c r="EJ36" s="119">
        <v>3144</v>
      </c>
      <c r="EK36" s="88">
        <v>6100.0428286852593</v>
      </c>
      <c r="EL36" s="88">
        <v>8130.5706285003107</v>
      </c>
      <c r="EM36" s="88">
        <v>6933.1593038821957</v>
      </c>
      <c r="EN36" s="88">
        <v>4431.9354354354355</v>
      </c>
      <c r="EO36" s="88">
        <v>3185.016129032258</v>
      </c>
      <c r="EP36" s="88">
        <v>3479.3767123287671</v>
      </c>
      <c r="EQ36" s="22">
        <v>7396.2615961800821</v>
      </c>
      <c r="ER36" s="20">
        <v>8504.1343283582082</v>
      </c>
      <c r="ES36" s="20">
        <v>7620.6934604904636</v>
      </c>
      <c r="ET36" s="20">
        <v>5354.6814621409922</v>
      </c>
      <c r="EU36" s="20">
        <v>3626.3</v>
      </c>
      <c r="EV36" s="20">
        <v>3077.5480769230771</v>
      </c>
      <c r="EW36" s="22">
        <v>6903.2575381340903</v>
      </c>
      <c r="EX36" s="20">
        <v>8003.6636235955057</v>
      </c>
      <c r="EY36" s="20">
        <v>7175.1807747489238</v>
      </c>
      <c r="EZ36" s="20">
        <v>5089.9877149877148</v>
      </c>
      <c r="FA36" s="20">
        <v>3398.9468085106382</v>
      </c>
      <c r="FB36" s="20">
        <v>3411.0485436893205</v>
      </c>
      <c r="FC36" s="22">
        <v>7416.2536475869811</v>
      </c>
      <c r="FD36" s="20">
        <v>7929.2890520694255</v>
      </c>
      <c r="FE36" s="20">
        <v>8547.8327272727274</v>
      </c>
      <c r="FF36" s="20">
        <v>6338.8346253229975</v>
      </c>
      <c r="FG36" s="20">
        <v>4016.6305732484075</v>
      </c>
      <c r="FH36" s="185">
        <v>1981.7654320987654</v>
      </c>
      <c r="FI36" s="20">
        <v>6257.9492652204335</v>
      </c>
      <c r="FJ36" s="20">
        <v>7485.3125463994065</v>
      </c>
      <c r="FK36" s="20">
        <v>6340.4803625377644</v>
      </c>
      <c r="FL36" s="20">
        <v>4621.3586497890292</v>
      </c>
      <c r="FM36" s="20">
        <v>3838.2631578947367</v>
      </c>
      <c r="FN36" s="20">
        <v>3689.0602409638554</v>
      </c>
      <c r="FO36" s="22">
        <v>6384.8352490421457</v>
      </c>
      <c r="FP36" s="20">
        <v>7629.5826833073324</v>
      </c>
      <c r="FQ36" s="20">
        <v>6594.9796215429405</v>
      </c>
      <c r="FR36" s="20">
        <v>4726.4530612244898</v>
      </c>
      <c r="FS36" s="20">
        <v>3763.5486725663718</v>
      </c>
      <c r="FT36" s="185">
        <v>4583.1290322580644</v>
      </c>
      <c r="FU36" s="100">
        <v>7091.979679144385</v>
      </c>
      <c r="FV36" s="88">
        <v>8260.8122270742351</v>
      </c>
      <c r="FW36" s="88">
        <v>7337.7931034482763</v>
      </c>
      <c r="FX36" s="88">
        <v>5188.72972972973</v>
      </c>
      <c r="FY36" s="88">
        <v>4746.5787037037035</v>
      </c>
      <c r="FZ36" s="88">
        <v>4259.1823529411768</v>
      </c>
      <c r="GA36" s="100">
        <v>7546.3155588020454</v>
      </c>
      <c r="GB36" s="88">
        <v>8731.2356846473031</v>
      </c>
      <c r="GC36" s="88">
        <v>8123.5252525252527</v>
      </c>
      <c r="GD36" s="88">
        <v>6053.0613636363632</v>
      </c>
      <c r="GE36" s="88">
        <v>4663.7762557077622</v>
      </c>
      <c r="GF36" s="88">
        <v>4565.5027624309396</v>
      </c>
      <c r="GG36" s="22">
        <v>9829.4216116211901</v>
      </c>
      <c r="GH36" s="20">
        <v>9712.6844983781393</v>
      </c>
      <c r="GI36" s="88">
        <v>9505</v>
      </c>
      <c r="GJ36" s="88">
        <v>10806.632498166484</v>
      </c>
      <c r="GK36" s="88">
        <v>10820.779390625237</v>
      </c>
      <c r="GL36" s="88">
        <v>11730.988508659309</v>
      </c>
      <c r="GM36" s="88">
        <v>10801.638877172281</v>
      </c>
      <c r="GN36" s="88">
        <v>10941.459411278796</v>
      </c>
      <c r="GO36" s="88">
        <v>10907.78610253539</v>
      </c>
      <c r="GP36" s="79">
        <v>11106.924474556139</v>
      </c>
      <c r="GQ36" s="79">
        <v>11014.817083565069</v>
      </c>
      <c r="GR36" s="22">
        <v>8632.7556210836719</v>
      </c>
      <c r="GS36" s="20">
        <v>6976.4656343371089</v>
      </c>
      <c r="GT36" s="20">
        <v>8445.4808019591692</v>
      </c>
      <c r="GU36" s="20">
        <v>10592.747104327111</v>
      </c>
      <c r="GV36" s="20">
        <v>11588.013585875666</v>
      </c>
      <c r="GW36" s="20">
        <v>11486.464781094788</v>
      </c>
      <c r="GX36" s="22">
        <v>9208.7919762258553</v>
      </c>
      <c r="GY36" s="20">
        <v>7997.5152766297533</v>
      </c>
      <c r="GZ36" s="20">
        <v>8637.2050628972411</v>
      </c>
      <c r="HA36" s="20">
        <v>10699.715378014484</v>
      </c>
      <c r="HB36" s="20">
        <v>12158.127820767644</v>
      </c>
      <c r="HC36" s="20">
        <v>11845.445620614855</v>
      </c>
      <c r="HD36" s="100">
        <v>8565</v>
      </c>
      <c r="HE36" s="88">
        <v>6623</v>
      </c>
      <c r="HF36" s="88">
        <v>7822</v>
      </c>
      <c r="HG36" s="88">
        <v>10384</v>
      </c>
      <c r="HH36" s="88">
        <v>12307</v>
      </c>
      <c r="HI36" s="88">
        <v>12760</v>
      </c>
      <c r="HJ36" s="138">
        <v>10625.302602625103</v>
      </c>
      <c r="HK36" s="139">
        <v>8594.7748028100505</v>
      </c>
      <c r="HL36" s="139">
        <v>9792.1861274281655</v>
      </c>
      <c r="HM36" s="139">
        <v>12293.409995874925</v>
      </c>
      <c r="HN36" s="139">
        <v>13540.329302278104</v>
      </c>
      <c r="HO36" s="140">
        <v>13245.968718981594</v>
      </c>
      <c r="HP36" s="100">
        <v>9150.2360163710782</v>
      </c>
      <c r="HQ36" s="88">
        <v>8042.3632841929521</v>
      </c>
      <c r="HR36" s="88">
        <v>8925.8041520606967</v>
      </c>
      <c r="HS36" s="88">
        <v>11191.816150410168</v>
      </c>
      <c r="HT36" s="88">
        <v>12920.197612551161</v>
      </c>
      <c r="HU36" s="88">
        <v>13468.949535628082</v>
      </c>
      <c r="HV36" s="100">
        <v>9821.7410429230222</v>
      </c>
      <c r="HW36" s="88">
        <v>8721.3349574616077</v>
      </c>
      <c r="HX36" s="88">
        <v>9549.8178063081887</v>
      </c>
      <c r="HY36" s="88">
        <v>11635.010866069399</v>
      </c>
      <c r="HZ36" s="88">
        <v>13326.051772546474</v>
      </c>
      <c r="IA36" s="88">
        <v>13313.950037367791</v>
      </c>
      <c r="IB36" s="100">
        <v>10012.267115600447</v>
      </c>
      <c r="IC36" s="88">
        <v>9499.2317111180037</v>
      </c>
      <c r="ID36" s="88">
        <v>8880.6880359147017</v>
      </c>
      <c r="IE36" s="88">
        <v>11089.686137864432</v>
      </c>
      <c r="IF36" s="88">
        <v>13411.890189939022</v>
      </c>
      <c r="IG36" s="119">
        <v>15446.755331088663</v>
      </c>
      <c r="IH36" s="100">
        <v>11902.159202239329</v>
      </c>
      <c r="II36" s="88">
        <v>10674.795921060355</v>
      </c>
      <c r="IJ36" s="88">
        <v>11819.628104921998</v>
      </c>
      <c r="IK36" s="88">
        <v>13538.749817670734</v>
      </c>
      <c r="IL36" s="88">
        <v>14321.845309565026</v>
      </c>
      <c r="IM36" s="88">
        <v>14471.048226495906</v>
      </c>
      <c r="IN36" s="100">
        <v>11766.912225705328</v>
      </c>
      <c r="IO36" s="88">
        <v>10522.16479144014</v>
      </c>
      <c r="IP36" s="88">
        <v>11556.767853204532</v>
      </c>
      <c r="IQ36" s="88">
        <v>13425.294413522985</v>
      </c>
      <c r="IR36" s="88">
        <v>14388.198802181101</v>
      </c>
      <c r="IS36" s="88">
        <v>13568.618442489409</v>
      </c>
      <c r="IT36" s="100">
        <v>11552.976610036541</v>
      </c>
      <c r="IU36" s="88">
        <v>10384.14406210669</v>
      </c>
      <c r="IV36" s="88">
        <v>11307.16318573265</v>
      </c>
      <c r="IW36" s="88">
        <v>13456.226559451195</v>
      </c>
      <c r="IX36" s="88">
        <v>13898.377585477221</v>
      </c>
      <c r="IY36" s="88">
        <v>14385.773936239748</v>
      </c>
      <c r="IZ36" s="100">
        <v>11486.107137364961</v>
      </c>
      <c r="JA36" s="88">
        <v>10301.187011519703</v>
      </c>
      <c r="JB36" s="88">
        <v>10908.897443641754</v>
      </c>
      <c r="JC36" s="88">
        <v>12979.361332530643</v>
      </c>
      <c r="JD36" s="88">
        <v>14368.646440459244</v>
      </c>
      <c r="JE36" s="88">
        <v>14466.919933736066</v>
      </c>
    </row>
    <row r="37" spans="1:265" x14ac:dyDescent="0.2">
      <c r="A37" s="16" t="s">
        <v>47</v>
      </c>
      <c r="B37" s="33">
        <v>10966</v>
      </c>
      <c r="C37" s="52">
        <v>11035</v>
      </c>
      <c r="D37" s="79">
        <v>11246</v>
      </c>
      <c r="E37" s="79">
        <v>11018</v>
      </c>
      <c r="F37" s="79">
        <v>11042</v>
      </c>
      <c r="G37" s="79">
        <v>11087</v>
      </c>
      <c r="H37" s="79">
        <v>10993</v>
      </c>
      <c r="I37" s="79">
        <v>11278</v>
      </c>
      <c r="J37" s="79">
        <v>11222</v>
      </c>
      <c r="K37" s="79">
        <v>11099</v>
      </c>
      <c r="L37" s="79">
        <v>11249</v>
      </c>
      <c r="M37" s="22">
        <v>4653</v>
      </c>
      <c r="N37" s="20">
        <v>5116</v>
      </c>
      <c r="O37" s="88">
        <v>5050</v>
      </c>
      <c r="P37" s="88">
        <v>5276</v>
      </c>
      <c r="Q37" s="88">
        <v>4978</v>
      </c>
      <c r="R37" s="88">
        <v>4693</v>
      </c>
      <c r="S37" s="88">
        <v>4809</v>
      </c>
      <c r="T37" s="88">
        <v>5281</v>
      </c>
      <c r="U37" s="79">
        <v>4977</v>
      </c>
      <c r="V37" s="79">
        <v>5105</v>
      </c>
      <c r="W37" s="79">
        <v>5433</v>
      </c>
      <c r="X37" s="21">
        <f t="shared" si="7"/>
        <v>4537</v>
      </c>
      <c r="Y37" s="20">
        <v>1237</v>
      </c>
      <c r="Z37" s="20">
        <v>752</v>
      </c>
      <c r="AA37" s="20">
        <v>980</v>
      </c>
      <c r="AB37" s="20">
        <v>851</v>
      </c>
      <c r="AC37" s="20">
        <v>717</v>
      </c>
      <c r="AD37" s="21">
        <f t="shared" si="8"/>
        <v>5267</v>
      </c>
      <c r="AE37" s="20">
        <v>2650</v>
      </c>
      <c r="AF37" s="20">
        <v>658</v>
      </c>
      <c r="AG37" s="20">
        <v>783</v>
      </c>
      <c r="AH37" s="20">
        <v>659</v>
      </c>
      <c r="AI37" s="20">
        <v>517</v>
      </c>
      <c r="AJ37" s="100">
        <v>5217</v>
      </c>
      <c r="AK37" s="88">
        <v>1476</v>
      </c>
      <c r="AL37" s="88">
        <v>851</v>
      </c>
      <c r="AM37" s="88">
        <v>1148</v>
      </c>
      <c r="AN37" s="88">
        <v>962</v>
      </c>
      <c r="AO37" s="88">
        <v>780</v>
      </c>
      <c r="AP37" s="100">
        <v>5207</v>
      </c>
      <c r="AQ37" s="88">
        <v>1585</v>
      </c>
      <c r="AR37" s="88">
        <v>833</v>
      </c>
      <c r="AS37" s="88">
        <v>1074</v>
      </c>
      <c r="AT37" s="88">
        <v>908</v>
      </c>
      <c r="AU37" s="119">
        <v>807</v>
      </c>
      <c r="AV37" s="100">
        <v>4925</v>
      </c>
      <c r="AW37" s="88">
        <v>1553</v>
      </c>
      <c r="AX37" s="88">
        <v>833</v>
      </c>
      <c r="AY37" s="88">
        <v>981</v>
      </c>
      <c r="AZ37" s="88">
        <v>793</v>
      </c>
      <c r="BA37" s="88">
        <v>765</v>
      </c>
      <c r="BB37" s="100">
        <v>4776</v>
      </c>
      <c r="BC37" s="88">
        <v>1478</v>
      </c>
      <c r="BD37" s="88">
        <v>761</v>
      </c>
      <c r="BE37" s="88">
        <v>928</v>
      </c>
      <c r="BF37" s="88">
        <v>782</v>
      </c>
      <c r="BG37" s="88">
        <v>827</v>
      </c>
      <c r="BH37" s="100">
        <v>4786</v>
      </c>
      <c r="BI37" s="88">
        <v>1380</v>
      </c>
      <c r="BJ37" s="88">
        <v>838</v>
      </c>
      <c r="BK37" s="88">
        <v>952</v>
      </c>
      <c r="BL37" s="88">
        <v>772</v>
      </c>
      <c r="BM37" s="119">
        <v>844</v>
      </c>
      <c r="BN37" s="88">
        <v>4806</v>
      </c>
      <c r="BO37" s="88">
        <v>1372</v>
      </c>
      <c r="BP37" s="88">
        <v>736</v>
      </c>
      <c r="BQ37" s="88">
        <v>946</v>
      </c>
      <c r="BR37" s="88">
        <v>774</v>
      </c>
      <c r="BS37" s="119">
        <v>978</v>
      </c>
      <c r="BT37" s="88">
        <v>4501</v>
      </c>
      <c r="BU37" s="88">
        <v>1176</v>
      </c>
      <c r="BV37" s="88">
        <v>731</v>
      </c>
      <c r="BW37" s="88">
        <v>873</v>
      </c>
      <c r="BX37" s="88">
        <v>714</v>
      </c>
      <c r="BY37" s="119">
        <v>1007</v>
      </c>
      <c r="BZ37" s="100">
        <v>4576</v>
      </c>
      <c r="CA37" s="88">
        <v>1336</v>
      </c>
      <c r="CB37" s="88">
        <v>767</v>
      </c>
      <c r="CC37" s="88">
        <v>808</v>
      </c>
      <c r="CD37" s="88">
        <v>663</v>
      </c>
      <c r="CE37" s="88">
        <v>1002</v>
      </c>
      <c r="CF37" s="100">
        <v>4593</v>
      </c>
      <c r="CG37" s="88">
        <v>1349</v>
      </c>
      <c r="CH37" s="88">
        <v>835</v>
      </c>
      <c r="CI37" s="88">
        <v>872</v>
      </c>
      <c r="CJ37" s="88">
        <v>634</v>
      </c>
      <c r="CK37" s="88">
        <v>903</v>
      </c>
      <c r="CL37" s="22">
        <v>17452.758732815499</v>
      </c>
      <c r="CM37" s="20">
        <v>18687.015455516208</v>
      </c>
      <c r="CN37" s="88">
        <v>19718</v>
      </c>
      <c r="CO37" s="88">
        <v>20508.569315126279</v>
      </c>
      <c r="CP37" s="88">
        <v>21512.739838263955</v>
      </c>
      <c r="CQ37" s="88">
        <v>22119.869177503231</v>
      </c>
      <c r="CR37" s="88">
        <v>22750.698768011629</v>
      </c>
      <c r="CS37" s="88">
        <v>23361.589469713152</v>
      </c>
      <c r="CT37" s="88">
        <v>23512.444933028888</v>
      </c>
      <c r="CU37" s="79">
        <v>23517.821529557361</v>
      </c>
      <c r="CV37" s="79">
        <v>24162.981893743938</v>
      </c>
      <c r="CW37" s="22">
        <v>17570.699630201063</v>
      </c>
      <c r="CX37" s="20">
        <v>18649.975758390821</v>
      </c>
      <c r="CY37" s="88">
        <v>19692</v>
      </c>
      <c r="CZ37" s="88">
        <v>20507.902399487262</v>
      </c>
      <c r="DA37" s="88">
        <v>21536.28996829383</v>
      </c>
      <c r="DB37" s="88">
        <v>22139.855802547649</v>
      </c>
      <c r="DC37" s="88">
        <v>22649.612620142081</v>
      </c>
      <c r="DD37" s="88">
        <v>23705.012068248023</v>
      </c>
      <c r="DE37" s="88">
        <v>23495.362986003111</v>
      </c>
      <c r="DF37" s="79">
        <v>23444.285024882</v>
      </c>
      <c r="DG37" s="79">
        <v>24044.816667777497</v>
      </c>
      <c r="DH37" s="22">
        <v>5108.2774554051148</v>
      </c>
      <c r="DI37" s="20">
        <v>5845.4716575449575</v>
      </c>
      <c r="DJ37" s="88">
        <v>5385</v>
      </c>
      <c r="DK37" s="88">
        <v>5820.9493934799093</v>
      </c>
      <c r="DL37" s="88">
        <v>6524.5819606267578</v>
      </c>
      <c r="DM37" s="88">
        <v>7216.1834647347114</v>
      </c>
      <c r="DN37" s="88">
        <v>6957.484924100645</v>
      </c>
      <c r="DO37" s="88">
        <v>7130.0846430600268</v>
      </c>
      <c r="DP37" s="88">
        <v>7363.7458308217801</v>
      </c>
      <c r="DQ37" s="79">
        <v>7531.1790401567096</v>
      </c>
      <c r="DR37" s="79">
        <v>8050.8150193263391</v>
      </c>
      <c r="DS37" s="22">
        <v>4917.9488648886927</v>
      </c>
      <c r="DT37" s="20">
        <v>8639.8730800323356</v>
      </c>
      <c r="DU37" s="20">
        <v>6567.9654255319147</v>
      </c>
      <c r="DV37" s="20">
        <v>3385.3714285714286</v>
      </c>
      <c r="DW37" s="20">
        <v>2170.6698002350176</v>
      </c>
      <c r="DX37" s="20">
        <v>2121.6136680613668</v>
      </c>
      <c r="DY37" s="22">
        <v>4879.2392253654834</v>
      </c>
      <c r="DZ37" s="20">
        <v>6647.9939622641514</v>
      </c>
      <c r="EA37" s="20">
        <v>6686.5273556231004</v>
      </c>
      <c r="EB37" s="20">
        <v>3148.8978288633461</v>
      </c>
      <c r="EC37" s="20">
        <v>1216.9666160849772</v>
      </c>
      <c r="ED37" s="20">
        <v>801.67504835589943</v>
      </c>
      <c r="EE37" s="100">
        <v>4623</v>
      </c>
      <c r="EF37" s="88">
        <v>8481</v>
      </c>
      <c r="EG37" s="88">
        <v>7037</v>
      </c>
      <c r="EH37" s="88">
        <v>3285</v>
      </c>
      <c r="EI37" s="88">
        <v>1135</v>
      </c>
      <c r="EJ37" s="119">
        <v>957</v>
      </c>
      <c r="EK37" s="88">
        <v>5237.2440944881891</v>
      </c>
      <c r="EL37" s="88">
        <v>8636.9123028391168</v>
      </c>
      <c r="EM37" s="88">
        <v>7679.7875150060026</v>
      </c>
      <c r="EN37" s="88">
        <v>4642.3175046554934</v>
      </c>
      <c r="EO37" s="88">
        <v>1541.4383259911895</v>
      </c>
      <c r="EP37" s="88">
        <v>988.95415117719949</v>
      </c>
      <c r="EQ37" s="22">
        <v>5614.8860913705585</v>
      </c>
      <c r="ER37" s="20">
        <v>8651.5730843528654</v>
      </c>
      <c r="ES37" s="20">
        <v>8109.09243697479</v>
      </c>
      <c r="ET37" s="20">
        <v>5083.5667686034658</v>
      </c>
      <c r="EU37" s="20">
        <v>1752.8928121059269</v>
      </c>
      <c r="EV37" s="20">
        <v>1418.9856209150328</v>
      </c>
      <c r="EW37" s="22">
        <v>5937.6375628140704</v>
      </c>
      <c r="EX37" s="20">
        <v>9069.7422192151553</v>
      </c>
      <c r="EY37" s="20">
        <v>8375.0709592641269</v>
      </c>
      <c r="EZ37" s="20">
        <v>6208.8297413793107</v>
      </c>
      <c r="FA37" s="20">
        <v>2186.8554987212278</v>
      </c>
      <c r="FB37" s="20">
        <v>1339.4607013301088</v>
      </c>
      <c r="FC37" s="22">
        <v>6041.2160468031761</v>
      </c>
      <c r="FD37" s="20">
        <v>9273.934782608696</v>
      </c>
      <c r="FE37" s="20">
        <v>8675.2613365155139</v>
      </c>
      <c r="FF37" s="20">
        <v>6034.6081932773113</v>
      </c>
      <c r="FG37" s="20">
        <v>2213.3471502590673</v>
      </c>
      <c r="FH37" s="185">
        <v>1648.9454976303318</v>
      </c>
      <c r="FI37" s="20">
        <v>6533.2931751976694</v>
      </c>
      <c r="FJ37" s="20">
        <v>10066.849854227405</v>
      </c>
      <c r="FK37" s="20">
        <v>9601.735054347826</v>
      </c>
      <c r="FL37" s="20">
        <v>7245.9186046511632</v>
      </c>
      <c r="FM37" s="20">
        <v>2566.8733850129197</v>
      </c>
      <c r="FN37" s="20">
        <v>1716.782208588957</v>
      </c>
      <c r="FO37" s="22">
        <v>6593.157742723839</v>
      </c>
      <c r="FP37" s="20">
        <v>10562.126700680272</v>
      </c>
      <c r="FQ37" s="20">
        <v>9523.7948016415867</v>
      </c>
      <c r="FR37" s="20">
        <v>6854.2531500572741</v>
      </c>
      <c r="FS37" s="20">
        <v>3123.518207282913</v>
      </c>
      <c r="FT37" s="185">
        <v>2064.441906653426</v>
      </c>
      <c r="FU37" s="100">
        <v>6921.625</v>
      </c>
      <c r="FV37" s="88">
        <v>10831.302395209581</v>
      </c>
      <c r="FW37" s="88">
        <v>9862.3285528031283</v>
      </c>
      <c r="FX37" s="88">
        <v>7218.9108910891091</v>
      </c>
      <c r="FY37" s="88">
        <v>2979.9185520361989</v>
      </c>
      <c r="FZ37" s="88">
        <v>1826.1117764471057</v>
      </c>
      <c r="GA37" s="100">
        <v>7505.1920313520577</v>
      </c>
      <c r="GB37" s="88">
        <v>11077.094143810229</v>
      </c>
      <c r="GC37" s="88">
        <v>10485.663473053892</v>
      </c>
      <c r="GD37" s="88">
        <v>7783.904816513761</v>
      </c>
      <c r="GE37" s="88">
        <v>3293.6671924290222</v>
      </c>
      <c r="GF37" s="88">
        <v>2100.8504983388702</v>
      </c>
      <c r="GG37" s="22">
        <v>12344.481277410385</v>
      </c>
      <c r="GH37" s="20">
        <v>12841.543797971251</v>
      </c>
      <c r="GI37" s="88">
        <v>14333</v>
      </c>
      <c r="GJ37" s="88">
        <v>14687.619921646368</v>
      </c>
      <c r="GK37" s="88">
        <v>14988.157877637197</v>
      </c>
      <c r="GL37" s="88">
        <v>14903.68571276852</v>
      </c>
      <c r="GM37" s="88">
        <v>15793.213843910984</v>
      </c>
      <c r="GN37" s="88">
        <v>16231.504826653125</v>
      </c>
      <c r="GO37" s="88">
        <v>16148.699102207109</v>
      </c>
      <c r="GP37" s="79">
        <v>15986.642489400652</v>
      </c>
      <c r="GQ37" s="79">
        <v>16112.166874417599</v>
      </c>
      <c r="GR37" s="22">
        <v>13018.672911615606</v>
      </c>
      <c r="GS37" s="20">
        <v>8930.8265501687274</v>
      </c>
      <c r="GT37" s="20">
        <v>11002.734204669148</v>
      </c>
      <c r="GU37" s="20">
        <v>14185.328201629634</v>
      </c>
      <c r="GV37" s="20">
        <v>15400.029829966046</v>
      </c>
      <c r="GW37" s="20">
        <v>15449.085962139696</v>
      </c>
      <c r="GX37" s="22">
        <v>13770.736533025338</v>
      </c>
      <c r="GY37" s="20">
        <v>12001.981796126671</v>
      </c>
      <c r="GZ37" s="20">
        <v>11963.448402767721</v>
      </c>
      <c r="HA37" s="20">
        <v>15501.077929527475</v>
      </c>
      <c r="HB37" s="20">
        <v>17433.009142305844</v>
      </c>
      <c r="HC37" s="20">
        <v>17848.30071003492</v>
      </c>
      <c r="HD37" s="100">
        <v>15069</v>
      </c>
      <c r="HE37" s="88">
        <v>11210</v>
      </c>
      <c r="HF37" s="88">
        <v>12655</v>
      </c>
      <c r="HG37" s="88">
        <v>16407</v>
      </c>
      <c r="HH37" s="88">
        <v>18556</v>
      </c>
      <c r="HI37" s="88">
        <v>18734</v>
      </c>
      <c r="HJ37" s="138">
        <v>15270.658304999073</v>
      </c>
      <c r="HK37" s="139">
        <v>11870.990096648145</v>
      </c>
      <c r="HL37" s="139">
        <v>12828.11488448126</v>
      </c>
      <c r="HM37" s="139">
        <v>15865.584894831769</v>
      </c>
      <c r="HN37" s="139">
        <v>18966.464073496074</v>
      </c>
      <c r="HO37" s="140">
        <v>19518.948248310062</v>
      </c>
      <c r="HP37" s="100">
        <v>15921.403876923272</v>
      </c>
      <c r="HQ37" s="88">
        <v>12884.716883940964</v>
      </c>
      <c r="HR37" s="88">
        <v>13427.19753131904</v>
      </c>
      <c r="HS37" s="88">
        <v>16452.723199690365</v>
      </c>
      <c r="HT37" s="88">
        <v>19783.397156187904</v>
      </c>
      <c r="HU37" s="88">
        <v>20117.304347378798</v>
      </c>
      <c r="HV37" s="100">
        <v>16202.218239733578</v>
      </c>
      <c r="HW37" s="88">
        <v>13070.113583332493</v>
      </c>
      <c r="HX37" s="88">
        <v>13764.784843283522</v>
      </c>
      <c r="HY37" s="88">
        <v>15931.026061168337</v>
      </c>
      <c r="HZ37" s="88">
        <v>19953.000303826422</v>
      </c>
      <c r="IA37" s="88">
        <v>20800.395101217538</v>
      </c>
      <c r="IB37" s="100">
        <v>16608.396573338905</v>
      </c>
      <c r="IC37" s="88">
        <v>13375.677837533385</v>
      </c>
      <c r="ID37" s="88">
        <v>13974.351283626567</v>
      </c>
      <c r="IE37" s="88">
        <v>16615.004426864769</v>
      </c>
      <c r="IF37" s="88">
        <v>20436.265469883016</v>
      </c>
      <c r="IG37" s="119">
        <v>21000.66712251175</v>
      </c>
      <c r="IH37" s="100">
        <v>17171.718893050354</v>
      </c>
      <c r="II37" s="88">
        <v>13638.162214020618</v>
      </c>
      <c r="IJ37" s="88">
        <v>14103.277013900197</v>
      </c>
      <c r="IK37" s="88">
        <v>16459.093463596859</v>
      </c>
      <c r="IL37" s="88">
        <v>21138.138683235102</v>
      </c>
      <c r="IM37" s="88">
        <v>21988.229859659066</v>
      </c>
      <c r="IN37" s="100">
        <v>16902.20524327927</v>
      </c>
      <c r="IO37" s="88">
        <v>12933.236285322839</v>
      </c>
      <c r="IP37" s="88">
        <v>13971.568184361524</v>
      </c>
      <c r="IQ37" s="88">
        <v>16641.109835945837</v>
      </c>
      <c r="IR37" s="88">
        <v>20371.844778720199</v>
      </c>
      <c r="IS37" s="88">
        <v>21430.921079349686</v>
      </c>
      <c r="IT37" s="100">
        <v>16522.660024882</v>
      </c>
      <c r="IU37" s="88">
        <v>12612.982629672419</v>
      </c>
      <c r="IV37" s="88">
        <v>13581.956472078871</v>
      </c>
      <c r="IW37" s="88">
        <v>16225.374133792891</v>
      </c>
      <c r="IX37" s="88">
        <v>20464.366472845802</v>
      </c>
      <c r="IY37" s="88">
        <v>21618.173248434894</v>
      </c>
      <c r="IZ37" s="100">
        <v>16539.62463642544</v>
      </c>
      <c r="JA37" s="88">
        <v>12967.722523967268</v>
      </c>
      <c r="JB37" s="88">
        <v>13559.153194723605</v>
      </c>
      <c r="JC37" s="88">
        <v>16260.911851263736</v>
      </c>
      <c r="JD37" s="88">
        <v>20751.149475348473</v>
      </c>
      <c r="JE37" s="88">
        <v>21943.966169438627</v>
      </c>
    </row>
    <row r="38" spans="1:265" x14ac:dyDescent="0.2">
      <c r="A38" s="16" t="s">
        <v>48</v>
      </c>
      <c r="B38" s="33">
        <v>11441</v>
      </c>
      <c r="C38" s="52">
        <v>12529</v>
      </c>
      <c r="D38" s="79">
        <v>14167</v>
      </c>
      <c r="E38" s="79">
        <v>14180</v>
      </c>
      <c r="F38" s="79">
        <v>12433</v>
      </c>
      <c r="G38" s="79">
        <v>11857</v>
      </c>
      <c r="H38" s="79">
        <v>12531</v>
      </c>
      <c r="I38" s="79">
        <v>15516</v>
      </c>
      <c r="J38" s="79">
        <v>15962</v>
      </c>
      <c r="K38" s="79">
        <v>17041</v>
      </c>
      <c r="L38" s="79">
        <v>18173</v>
      </c>
      <c r="M38" s="22">
        <v>5040</v>
      </c>
      <c r="N38" s="20">
        <v>6070</v>
      </c>
      <c r="O38" s="88">
        <v>7734</v>
      </c>
      <c r="P38" s="88">
        <v>7993</v>
      </c>
      <c r="Q38" s="88">
        <v>7044</v>
      </c>
      <c r="R38" s="88">
        <v>6324</v>
      </c>
      <c r="S38" s="88">
        <v>6984</v>
      </c>
      <c r="T38" s="88">
        <v>8762</v>
      </c>
      <c r="U38" s="79">
        <v>9178</v>
      </c>
      <c r="V38" s="79">
        <v>9805</v>
      </c>
      <c r="W38" s="79">
        <v>10417</v>
      </c>
      <c r="X38" s="21">
        <f t="shared" si="7"/>
        <v>2976</v>
      </c>
      <c r="Y38" s="20">
        <v>1202</v>
      </c>
      <c r="Z38" s="20">
        <v>556</v>
      </c>
      <c r="AA38" s="20">
        <v>593</v>
      </c>
      <c r="AB38" s="20">
        <v>403</v>
      </c>
      <c r="AC38" s="20">
        <v>222</v>
      </c>
      <c r="AD38" s="21">
        <f t="shared" si="8"/>
        <v>4347</v>
      </c>
      <c r="AE38" s="20">
        <v>2060</v>
      </c>
      <c r="AF38" s="20">
        <v>852</v>
      </c>
      <c r="AG38" s="20">
        <v>772</v>
      </c>
      <c r="AH38" s="20">
        <v>444</v>
      </c>
      <c r="AI38" s="20">
        <v>219</v>
      </c>
      <c r="AJ38" s="100">
        <v>5795</v>
      </c>
      <c r="AK38" s="88">
        <v>2873</v>
      </c>
      <c r="AL38" s="88">
        <v>906</v>
      </c>
      <c r="AM38" s="88">
        <v>1089</v>
      </c>
      <c r="AN38" s="88">
        <v>591</v>
      </c>
      <c r="AO38" s="88">
        <v>336</v>
      </c>
      <c r="AP38" s="100">
        <v>5950</v>
      </c>
      <c r="AQ38" s="88">
        <v>2516</v>
      </c>
      <c r="AR38" s="88">
        <v>1150</v>
      </c>
      <c r="AS38" s="88">
        <v>1220</v>
      </c>
      <c r="AT38" s="88">
        <v>710</v>
      </c>
      <c r="AU38" s="119">
        <v>354</v>
      </c>
      <c r="AV38" s="100">
        <v>4796</v>
      </c>
      <c r="AW38" s="88">
        <v>1859</v>
      </c>
      <c r="AX38" s="88">
        <v>889</v>
      </c>
      <c r="AY38" s="88">
        <v>1060</v>
      </c>
      <c r="AZ38" s="88">
        <v>636</v>
      </c>
      <c r="BA38" s="88">
        <v>352</v>
      </c>
      <c r="BB38" s="100">
        <v>4374</v>
      </c>
      <c r="BC38" s="88">
        <v>1684</v>
      </c>
      <c r="BD38" s="88">
        <v>841</v>
      </c>
      <c r="BE38" s="88">
        <v>945</v>
      </c>
      <c r="BF38" s="88">
        <v>583</v>
      </c>
      <c r="BG38" s="88">
        <v>321</v>
      </c>
      <c r="BH38" s="100">
        <v>4776</v>
      </c>
      <c r="BI38" s="88">
        <v>1718</v>
      </c>
      <c r="BJ38" s="88">
        <v>912</v>
      </c>
      <c r="BK38" s="88">
        <v>1014</v>
      </c>
      <c r="BL38" s="88">
        <v>691</v>
      </c>
      <c r="BM38" s="119">
        <v>441</v>
      </c>
      <c r="BN38" s="88">
        <v>5430</v>
      </c>
      <c r="BO38" s="88">
        <v>1814</v>
      </c>
      <c r="BP38" s="88">
        <v>983</v>
      </c>
      <c r="BQ38" s="88">
        <v>1233</v>
      </c>
      <c r="BR38" s="88">
        <v>820</v>
      </c>
      <c r="BS38" s="119">
        <v>580</v>
      </c>
      <c r="BT38" s="88">
        <v>5841</v>
      </c>
      <c r="BU38" s="88">
        <v>1740</v>
      </c>
      <c r="BV38" s="88">
        <v>1084</v>
      </c>
      <c r="BW38" s="88">
        <v>1219</v>
      </c>
      <c r="BX38" s="88">
        <v>1018</v>
      </c>
      <c r="BY38" s="119">
        <v>780</v>
      </c>
      <c r="BZ38" s="100">
        <v>6239</v>
      </c>
      <c r="CA38" s="88">
        <v>2002</v>
      </c>
      <c r="CB38" s="88">
        <v>1088</v>
      </c>
      <c r="CC38" s="88">
        <v>1296</v>
      </c>
      <c r="CD38" s="88">
        <v>1023</v>
      </c>
      <c r="CE38" s="88">
        <v>830</v>
      </c>
      <c r="CF38" s="100">
        <v>6190</v>
      </c>
      <c r="CG38" s="88">
        <v>1843</v>
      </c>
      <c r="CH38" s="88">
        <v>982</v>
      </c>
      <c r="CI38" s="88">
        <v>1277</v>
      </c>
      <c r="CJ38" s="88">
        <v>1116</v>
      </c>
      <c r="CK38" s="88">
        <v>972</v>
      </c>
      <c r="CL38" s="22">
        <v>14159.412865895287</v>
      </c>
      <c r="CM38" s="20">
        <v>15037.996679070533</v>
      </c>
      <c r="CN38" s="88">
        <v>15459</v>
      </c>
      <c r="CO38" s="88">
        <v>15684.571463580902</v>
      </c>
      <c r="CP38" s="88">
        <v>15696.111827965395</v>
      </c>
      <c r="CQ38" s="88">
        <v>15795.839764106882</v>
      </c>
      <c r="CR38" s="88">
        <v>16178.656747952229</v>
      </c>
      <c r="CS38" s="88">
        <v>16389.935417044144</v>
      </c>
      <c r="CT38" s="88">
        <v>16884.939907226722</v>
      </c>
      <c r="CU38" s="79">
        <v>17620.525628067171</v>
      </c>
      <c r="CV38" s="79">
        <v>17656.545311763923</v>
      </c>
      <c r="CW38" s="22">
        <v>14618.187753827406</v>
      </c>
      <c r="CX38" s="20">
        <v>15407.647473260884</v>
      </c>
      <c r="CY38" s="88">
        <v>15770</v>
      </c>
      <c r="CZ38" s="88">
        <v>15872.479688868187</v>
      </c>
      <c r="DA38" s="88">
        <v>15906.160638490237</v>
      </c>
      <c r="DB38" s="88">
        <v>15731.034778332198</v>
      </c>
      <c r="DC38" s="88">
        <v>16329.904043661152</v>
      </c>
      <c r="DD38" s="88">
        <v>16022.468904616813</v>
      </c>
      <c r="DE38" s="88">
        <v>16992.984420475947</v>
      </c>
      <c r="DF38" s="79">
        <v>17620.040230806218</v>
      </c>
      <c r="DG38" s="79">
        <v>17687.837964458806</v>
      </c>
      <c r="DH38" s="22">
        <v>3105.776388888889</v>
      </c>
      <c r="DI38" s="20">
        <v>4005.9943986820426</v>
      </c>
      <c r="DJ38" s="88">
        <v>4888</v>
      </c>
      <c r="DK38" s="88">
        <v>4626.7749280620546</v>
      </c>
      <c r="DL38" s="88">
        <v>4725.0354911981831</v>
      </c>
      <c r="DM38" s="88">
        <v>5129.0524984187223</v>
      </c>
      <c r="DN38" s="88">
        <v>5329.0302119129437</v>
      </c>
      <c r="DO38" s="88">
        <v>5296.3013010728146</v>
      </c>
      <c r="DP38" s="88">
        <v>5231.1418609718894</v>
      </c>
      <c r="DQ38" s="79">
        <v>5466.9170831208567</v>
      </c>
      <c r="DR38" s="79">
        <v>5273.7106652587117</v>
      </c>
      <c r="DS38" s="22">
        <v>3410.7039650537636</v>
      </c>
      <c r="DT38" s="20">
        <v>4573.4326123128121</v>
      </c>
      <c r="DU38" s="20">
        <v>4209.7607913669062</v>
      </c>
      <c r="DV38" s="20">
        <v>2453.2613827993255</v>
      </c>
      <c r="DW38" s="20">
        <v>1401.4342431761786</v>
      </c>
      <c r="DX38" s="20">
        <v>1318.918918918919</v>
      </c>
      <c r="DY38" s="22">
        <v>3988.2841039797563</v>
      </c>
      <c r="DZ38" s="20">
        <v>4685.1145631067957</v>
      </c>
      <c r="EA38" s="20">
        <v>4780.2558685446011</v>
      </c>
      <c r="EB38" s="20">
        <v>3230.8911917098444</v>
      </c>
      <c r="EC38" s="20">
        <v>1722.2184684684685</v>
      </c>
      <c r="ED38" s="20">
        <v>1616.6392694063927</v>
      </c>
      <c r="EE38" s="100">
        <v>4572</v>
      </c>
      <c r="EF38" s="88">
        <v>5405</v>
      </c>
      <c r="EG38" s="88">
        <v>5582</v>
      </c>
      <c r="EH38" s="88">
        <v>3922</v>
      </c>
      <c r="EI38" s="88">
        <v>1764</v>
      </c>
      <c r="EJ38" s="119">
        <v>1769</v>
      </c>
      <c r="EK38" s="88">
        <v>4434.6805042016804</v>
      </c>
      <c r="EL38" s="88">
        <v>5781.8604928457871</v>
      </c>
      <c r="EM38" s="88">
        <v>5219.84</v>
      </c>
      <c r="EN38" s="88">
        <v>3416.3295081967212</v>
      </c>
      <c r="EO38" s="88">
        <v>1669.9169014084507</v>
      </c>
      <c r="EP38" s="88">
        <v>1363.8672316384182</v>
      </c>
      <c r="EQ38" s="22">
        <v>4424.6459549624687</v>
      </c>
      <c r="ER38" s="20">
        <v>5929.1855836471223</v>
      </c>
      <c r="ES38" s="20">
        <v>5363.0584926884139</v>
      </c>
      <c r="ET38" s="20">
        <v>3546.7537735849055</v>
      </c>
      <c r="EU38" s="20">
        <v>1850.9638364779873</v>
      </c>
      <c r="EV38" s="20">
        <v>1402.5994318181818</v>
      </c>
      <c r="EW38" s="22">
        <v>4484.0025148605391</v>
      </c>
      <c r="EX38" s="20">
        <v>5963.7606888361042</v>
      </c>
      <c r="EY38" s="20">
        <v>5325.9191438763373</v>
      </c>
      <c r="EZ38" s="20">
        <v>3753.4761904761904</v>
      </c>
      <c r="FA38" s="20">
        <v>1931.0634648370497</v>
      </c>
      <c r="FB38" s="20">
        <v>1302.5264797507789</v>
      </c>
      <c r="FC38" s="22">
        <v>4533.6260469011722</v>
      </c>
      <c r="FD38" s="20">
        <v>6050.4534342258439</v>
      </c>
      <c r="FE38" s="20">
        <v>5523.5690789473683</v>
      </c>
      <c r="FF38" s="20">
        <v>4086.9881656804732</v>
      </c>
      <c r="FG38" s="20">
        <v>1953.1736613603473</v>
      </c>
      <c r="FH38" s="185">
        <v>1647.5623582766441</v>
      </c>
      <c r="FI38" s="20">
        <v>4683.3493554327806</v>
      </c>
      <c r="FJ38" s="20">
        <v>6338.2629547960305</v>
      </c>
      <c r="FK38" s="20">
        <v>6065.0956256358086</v>
      </c>
      <c r="FL38" s="20">
        <v>4114.0421735604214</v>
      </c>
      <c r="FM38" s="20">
        <v>2150.7048780487803</v>
      </c>
      <c r="FN38" s="20">
        <v>1956.546551724138</v>
      </c>
      <c r="FO38" s="22">
        <v>4752.8902585173773</v>
      </c>
      <c r="FP38" s="20">
        <v>6531.7701149425284</v>
      </c>
      <c r="FQ38" s="20">
        <v>6199.3256457564576</v>
      </c>
      <c r="FR38" s="20">
        <v>4346.3232157506154</v>
      </c>
      <c r="FS38" s="20">
        <v>2629.6650294695482</v>
      </c>
      <c r="FT38" s="185">
        <v>2180.9179487179485</v>
      </c>
      <c r="FU38" s="100">
        <v>5212.689854143292</v>
      </c>
      <c r="FV38" s="88">
        <v>6999.3301698301702</v>
      </c>
      <c r="FW38" s="88">
        <v>6733.6957720588234</v>
      </c>
      <c r="FX38" s="88">
        <v>4776.6604938271603</v>
      </c>
      <c r="FY38" s="88">
        <v>2811.828934506354</v>
      </c>
      <c r="FZ38" s="88">
        <v>2549.3963855421689</v>
      </c>
      <c r="GA38" s="100">
        <v>5140.2084006462037</v>
      </c>
      <c r="GB38" s="88">
        <v>7328.2061855670099</v>
      </c>
      <c r="GC38" s="88">
        <v>6397.853360488798</v>
      </c>
      <c r="GD38" s="88">
        <v>4961.7956147220048</v>
      </c>
      <c r="GE38" s="88">
        <v>2798.6308243727599</v>
      </c>
      <c r="GF38" s="88">
        <v>2643.8569958847738</v>
      </c>
      <c r="GG38" s="22">
        <v>11053.636477006397</v>
      </c>
      <c r="GH38" s="20">
        <v>11032.002280388489</v>
      </c>
      <c r="GI38" s="88">
        <v>10571</v>
      </c>
      <c r="GJ38" s="88">
        <v>11057.796535518846</v>
      </c>
      <c r="GK38" s="88">
        <v>10971.076336767212</v>
      </c>
      <c r="GL38" s="88">
        <v>10666.787265688159</v>
      </c>
      <c r="GM38" s="88">
        <v>10849.626536039286</v>
      </c>
      <c r="GN38" s="88">
        <v>11093.63411597133</v>
      </c>
      <c r="GO38" s="88">
        <v>11653.798046254833</v>
      </c>
      <c r="GP38" s="79">
        <v>12153.608544946313</v>
      </c>
      <c r="GQ38" s="79">
        <v>12382.834646505211</v>
      </c>
      <c r="GR38" s="22">
        <v>11207.372647849463</v>
      </c>
      <c r="GS38" s="20">
        <v>10044.755141514594</v>
      </c>
      <c r="GT38" s="20">
        <v>10408.4269624605</v>
      </c>
      <c r="GU38" s="20">
        <v>12164.926371028079</v>
      </c>
      <c r="GV38" s="20">
        <v>13216.753510651228</v>
      </c>
      <c r="GW38" s="20">
        <v>13299.268834908487</v>
      </c>
      <c r="GX38" s="22">
        <v>11419.363369281127</v>
      </c>
      <c r="GY38" s="20">
        <v>10722.532910154088</v>
      </c>
      <c r="GZ38" s="20">
        <v>10627.391604716282</v>
      </c>
      <c r="HA38" s="20">
        <v>12176.756281551039</v>
      </c>
      <c r="HB38" s="20">
        <v>13685.429004792415</v>
      </c>
      <c r="HC38" s="20">
        <v>13791.008203854492</v>
      </c>
      <c r="HD38" s="100">
        <v>11198</v>
      </c>
      <c r="HE38" s="88">
        <v>10365</v>
      </c>
      <c r="HF38" s="88">
        <v>10187</v>
      </c>
      <c r="HG38" s="88">
        <v>11848</v>
      </c>
      <c r="HH38" s="88">
        <v>14005</v>
      </c>
      <c r="HI38" s="88">
        <v>14001</v>
      </c>
      <c r="HJ38" s="138">
        <v>11437.799184666506</v>
      </c>
      <c r="HK38" s="139">
        <v>10090.619196022399</v>
      </c>
      <c r="HL38" s="139">
        <v>10652.639688868187</v>
      </c>
      <c r="HM38" s="139">
        <v>12456.150180671466</v>
      </c>
      <c r="HN38" s="139">
        <v>14202.562787459736</v>
      </c>
      <c r="HO38" s="140">
        <v>14508.612457229769</v>
      </c>
      <c r="HP38" s="100">
        <v>11481.514683527768</v>
      </c>
      <c r="HQ38" s="88">
        <v>9976.9750548431148</v>
      </c>
      <c r="HR38" s="88">
        <v>10543.102145801822</v>
      </c>
      <c r="HS38" s="88">
        <v>12359.406864905332</v>
      </c>
      <c r="HT38" s="88">
        <v>14055.196802012249</v>
      </c>
      <c r="HU38" s="88">
        <v>14503.561206672055</v>
      </c>
      <c r="HV38" s="100">
        <v>11247.032263471658</v>
      </c>
      <c r="HW38" s="88">
        <v>9767.2740894960934</v>
      </c>
      <c r="HX38" s="88">
        <v>10405.11563445586</v>
      </c>
      <c r="HY38" s="88">
        <v>11977.558587856007</v>
      </c>
      <c r="HZ38" s="88">
        <v>13799.971313495149</v>
      </c>
      <c r="IA38" s="88">
        <v>14428.508298581419</v>
      </c>
      <c r="IB38" s="100">
        <v>11796.27799675998</v>
      </c>
      <c r="IC38" s="88">
        <v>10279.450609435309</v>
      </c>
      <c r="ID38" s="88">
        <v>10806.334964713784</v>
      </c>
      <c r="IE38" s="88">
        <v>12242.915877980678</v>
      </c>
      <c r="IF38" s="88">
        <v>14376.730382300804</v>
      </c>
      <c r="IG38" s="119">
        <v>14682.341685384508</v>
      </c>
      <c r="IH38" s="100">
        <v>11339.119549184034</v>
      </c>
      <c r="II38" s="88">
        <v>9684.2059498207818</v>
      </c>
      <c r="IJ38" s="88">
        <v>9957.3732789810056</v>
      </c>
      <c r="IK38" s="88">
        <v>11908.426731056392</v>
      </c>
      <c r="IL38" s="88">
        <v>13871.764026568033</v>
      </c>
      <c r="IM38" s="88">
        <v>14065.922352892676</v>
      </c>
      <c r="IN38" s="100">
        <v>12240.094161958568</v>
      </c>
      <c r="IO38" s="88">
        <v>10461.214305533418</v>
      </c>
      <c r="IP38" s="88">
        <v>10793.65877471949</v>
      </c>
      <c r="IQ38" s="88">
        <v>12646.661204725331</v>
      </c>
      <c r="IR38" s="88">
        <v>14363.319391006398</v>
      </c>
      <c r="IS38" s="88">
        <v>14812.066471757998</v>
      </c>
      <c r="IT38" s="100">
        <v>12407.350376662926</v>
      </c>
      <c r="IU38" s="88">
        <v>10620.710060976049</v>
      </c>
      <c r="IV38" s="88">
        <v>10886.344458747395</v>
      </c>
      <c r="IW38" s="88">
        <v>12843.379736979059</v>
      </c>
      <c r="IX38" s="88">
        <v>14808.211296299865</v>
      </c>
      <c r="IY38" s="88">
        <v>15070.64384526405</v>
      </c>
      <c r="IZ38" s="100">
        <v>12547.629563812603</v>
      </c>
      <c r="JA38" s="88">
        <v>10359.631778891795</v>
      </c>
      <c r="JB38" s="88">
        <v>11289.984603970008</v>
      </c>
      <c r="JC38" s="88">
        <v>12726.042349736801</v>
      </c>
      <c r="JD38" s="88">
        <v>14889.207140086046</v>
      </c>
      <c r="JE38" s="88">
        <v>15043.980968574033</v>
      </c>
    </row>
    <row r="39" spans="1:265" x14ac:dyDescent="0.2">
      <c r="A39" s="16" t="s">
        <v>49</v>
      </c>
      <c r="B39" s="33">
        <v>15929</v>
      </c>
      <c r="C39" s="52">
        <v>15831</v>
      </c>
      <c r="D39" s="79">
        <v>15823</v>
      </c>
      <c r="E39" s="79">
        <v>16890</v>
      </c>
      <c r="F39" s="79">
        <v>17225</v>
      </c>
      <c r="G39" s="79">
        <v>17363</v>
      </c>
      <c r="H39" s="79">
        <v>17783</v>
      </c>
      <c r="I39" s="79">
        <v>19226</v>
      </c>
      <c r="J39" s="79">
        <v>19163</v>
      </c>
      <c r="K39" s="79">
        <v>19857</v>
      </c>
      <c r="L39" s="79">
        <v>20596</v>
      </c>
      <c r="M39" s="22">
        <v>6799</v>
      </c>
      <c r="N39" s="20">
        <v>6797</v>
      </c>
      <c r="O39" s="88">
        <v>6920</v>
      </c>
      <c r="P39" s="88">
        <v>7335</v>
      </c>
      <c r="Q39" s="88">
        <v>8070</v>
      </c>
      <c r="R39" s="88">
        <v>8296</v>
      </c>
      <c r="S39" s="88">
        <v>9209</v>
      </c>
      <c r="T39" s="88">
        <v>10053</v>
      </c>
      <c r="U39" s="79">
        <v>10064</v>
      </c>
      <c r="V39" s="79">
        <v>10829</v>
      </c>
      <c r="W39" s="79">
        <v>11183</v>
      </c>
      <c r="X39" s="21">
        <f t="shared" si="7"/>
        <v>6673</v>
      </c>
      <c r="Y39" s="20">
        <v>1361</v>
      </c>
      <c r="Z39" s="20">
        <v>1166</v>
      </c>
      <c r="AA39" s="20">
        <v>1361</v>
      </c>
      <c r="AB39" s="20">
        <v>1472</v>
      </c>
      <c r="AC39" s="20">
        <v>1313</v>
      </c>
      <c r="AD39" s="21">
        <f t="shared" si="8"/>
        <v>7363</v>
      </c>
      <c r="AE39" s="20">
        <v>1684</v>
      </c>
      <c r="AF39" s="20">
        <v>1244</v>
      </c>
      <c r="AG39" s="20">
        <v>1482</v>
      </c>
      <c r="AH39" s="20">
        <v>1439</v>
      </c>
      <c r="AI39" s="20">
        <v>1514</v>
      </c>
      <c r="AJ39" s="100">
        <v>7468</v>
      </c>
      <c r="AK39" s="88">
        <v>1881</v>
      </c>
      <c r="AL39" s="88">
        <v>1217</v>
      </c>
      <c r="AM39" s="88">
        <v>1555</v>
      </c>
      <c r="AN39" s="88">
        <v>1374</v>
      </c>
      <c r="AO39" s="88">
        <v>1441</v>
      </c>
      <c r="AP39" s="100">
        <v>8010</v>
      </c>
      <c r="AQ39" s="88">
        <v>2111</v>
      </c>
      <c r="AR39" s="88">
        <v>1388</v>
      </c>
      <c r="AS39" s="88">
        <v>1536</v>
      </c>
      <c r="AT39" s="88">
        <v>1448</v>
      </c>
      <c r="AU39" s="119">
        <v>1527</v>
      </c>
      <c r="AV39" s="100">
        <v>8186</v>
      </c>
      <c r="AW39" s="88">
        <v>2331</v>
      </c>
      <c r="AX39" s="88">
        <v>1450</v>
      </c>
      <c r="AY39" s="88">
        <v>1512</v>
      </c>
      <c r="AZ39" s="88">
        <v>1327</v>
      </c>
      <c r="BA39" s="88">
        <v>1566</v>
      </c>
      <c r="BB39" s="100">
        <v>8385</v>
      </c>
      <c r="BC39" s="88">
        <v>2271</v>
      </c>
      <c r="BD39" s="88">
        <v>1414</v>
      </c>
      <c r="BE39" s="88">
        <v>1652</v>
      </c>
      <c r="BF39" s="88">
        <v>1424</v>
      </c>
      <c r="BG39" s="88">
        <v>1624</v>
      </c>
      <c r="BH39" s="100">
        <v>8593</v>
      </c>
      <c r="BI39" s="88">
        <v>2377</v>
      </c>
      <c r="BJ39" s="88">
        <v>1464</v>
      </c>
      <c r="BK39" s="88">
        <v>1594</v>
      </c>
      <c r="BL39" s="88">
        <v>1404</v>
      </c>
      <c r="BM39" s="119">
        <v>1754</v>
      </c>
      <c r="BN39" s="88">
        <v>8725</v>
      </c>
      <c r="BO39" s="88">
        <v>2350</v>
      </c>
      <c r="BP39" s="88">
        <v>1556</v>
      </c>
      <c r="BQ39" s="88">
        <v>1675</v>
      </c>
      <c r="BR39" s="88">
        <v>1310</v>
      </c>
      <c r="BS39" s="119">
        <v>1834</v>
      </c>
      <c r="BT39" s="88">
        <v>8547</v>
      </c>
      <c r="BU39" s="88">
        <v>2185</v>
      </c>
      <c r="BV39" s="88">
        <v>1476</v>
      </c>
      <c r="BW39" s="88">
        <v>1567</v>
      </c>
      <c r="BX39" s="88">
        <v>1374</v>
      </c>
      <c r="BY39" s="119">
        <v>1945</v>
      </c>
      <c r="BZ39" s="100">
        <v>9019</v>
      </c>
      <c r="CA39" s="88">
        <v>2533</v>
      </c>
      <c r="CB39" s="88">
        <v>1630</v>
      </c>
      <c r="CC39" s="88">
        <v>1641</v>
      </c>
      <c r="CD39" s="88">
        <v>1244</v>
      </c>
      <c r="CE39" s="88">
        <v>1971</v>
      </c>
      <c r="CF39" s="100">
        <v>8751</v>
      </c>
      <c r="CG39" s="88">
        <v>2235</v>
      </c>
      <c r="CH39" s="88">
        <v>1603</v>
      </c>
      <c r="CI39" s="88">
        <v>1670</v>
      </c>
      <c r="CJ39" s="88">
        <v>1305</v>
      </c>
      <c r="CK39" s="88">
        <v>1938</v>
      </c>
      <c r="CL39" s="22">
        <v>18409.475154172858</v>
      </c>
      <c r="CM39" s="20">
        <v>19769.644260933044</v>
      </c>
      <c r="CN39" s="88">
        <v>20439</v>
      </c>
      <c r="CO39" s="88">
        <v>21484.64586906699</v>
      </c>
      <c r="CP39" s="88">
        <v>23486.407030486607</v>
      </c>
      <c r="CQ39" s="88">
        <v>23913.729851438231</v>
      </c>
      <c r="CR39" s="88">
        <v>24232.598800398631</v>
      </c>
      <c r="CS39" s="88">
        <v>23973.393284284386</v>
      </c>
      <c r="CT39" s="88">
        <v>22982.896156045437</v>
      </c>
      <c r="CU39" s="79">
        <v>23501.223876277581</v>
      </c>
      <c r="CV39" s="79">
        <v>24102.553509099132</v>
      </c>
      <c r="CW39" s="22">
        <v>18201.392544858234</v>
      </c>
      <c r="CX39" s="20">
        <v>19765.155052615297</v>
      </c>
      <c r="CY39" s="88">
        <v>20427</v>
      </c>
      <c r="CZ39" s="88">
        <v>21546.52113084451</v>
      </c>
      <c r="DA39" s="88">
        <v>23478.988017892105</v>
      </c>
      <c r="DB39" s="88">
        <v>23953.814464649851</v>
      </c>
      <c r="DC39" s="88">
        <v>24261.213366545115</v>
      </c>
      <c r="DD39" s="88">
        <v>24294.412195792727</v>
      </c>
      <c r="DE39" s="88">
        <v>22786.941180769227</v>
      </c>
      <c r="DF39" s="79">
        <v>23397.784459745017</v>
      </c>
      <c r="DG39" s="79">
        <v>24095.017197092206</v>
      </c>
      <c r="DH39" s="22">
        <v>6498.2072363582884</v>
      </c>
      <c r="DI39" s="20">
        <v>7300.8491981756661</v>
      </c>
      <c r="DJ39" s="88">
        <v>8278</v>
      </c>
      <c r="DK39" s="88">
        <v>8889.0274028629865</v>
      </c>
      <c r="DL39" s="88">
        <v>10312.623791821561</v>
      </c>
      <c r="DM39" s="88">
        <v>10453.377892960463</v>
      </c>
      <c r="DN39" s="88">
        <v>10009.249538494951</v>
      </c>
      <c r="DO39" s="88">
        <v>9729.7700188998315</v>
      </c>
      <c r="DP39" s="88">
        <v>9218.2350953895075</v>
      </c>
      <c r="DQ39" s="79">
        <v>9521.3598670237334</v>
      </c>
      <c r="DR39" s="79">
        <v>9051.7624072252529</v>
      </c>
      <c r="DS39" s="22">
        <v>4652.3771916679152</v>
      </c>
      <c r="DT39" s="20">
        <v>8099.7597354886111</v>
      </c>
      <c r="DU39" s="20">
        <v>6284.2890222984561</v>
      </c>
      <c r="DV39" s="20">
        <v>4176.6833210874356</v>
      </c>
      <c r="DW39" s="20">
        <v>2715.0516304347825</v>
      </c>
      <c r="DX39" s="20">
        <v>2294.7730388423456</v>
      </c>
      <c r="DY39" s="22">
        <v>6205.3339671329622</v>
      </c>
      <c r="DZ39" s="20">
        <v>12121.514251781473</v>
      </c>
      <c r="EA39" s="20">
        <v>10554.528938906753</v>
      </c>
      <c r="EB39" s="20">
        <v>6084.6484480431845</v>
      </c>
      <c r="EC39" s="20">
        <v>1553.6351633078527</v>
      </c>
      <c r="ED39" s="20">
        <v>590.67371202113611</v>
      </c>
      <c r="EE39" s="100">
        <v>6874</v>
      </c>
      <c r="EF39" s="88">
        <v>12738</v>
      </c>
      <c r="EG39" s="88">
        <v>11305</v>
      </c>
      <c r="EH39" s="88">
        <v>6739</v>
      </c>
      <c r="EI39" s="88">
        <v>1589</v>
      </c>
      <c r="EJ39" s="119">
        <v>662</v>
      </c>
      <c r="EK39" s="88">
        <v>7507.0759051186014</v>
      </c>
      <c r="EL39" s="88">
        <v>13351.604926575083</v>
      </c>
      <c r="EM39" s="88">
        <v>11885.955331412104</v>
      </c>
      <c r="EN39" s="88">
        <v>7313.514322916667</v>
      </c>
      <c r="EO39" s="88">
        <v>2025.3494475138123</v>
      </c>
      <c r="EP39" s="88">
        <v>839.86247544204321</v>
      </c>
      <c r="EQ39" s="22">
        <v>9185.2898851698028</v>
      </c>
      <c r="ER39" s="20">
        <v>15197.585156585157</v>
      </c>
      <c r="ES39" s="20">
        <v>13767.546206896552</v>
      </c>
      <c r="ET39" s="20">
        <v>9405.4484126984134</v>
      </c>
      <c r="EU39" s="20">
        <v>3167.8349660889226</v>
      </c>
      <c r="EV39" s="20">
        <v>879.63920817369092</v>
      </c>
      <c r="EW39" s="22">
        <v>9313.5909361955873</v>
      </c>
      <c r="EX39" s="20">
        <v>15507.7309555262</v>
      </c>
      <c r="EY39" s="20">
        <v>14390.884016973127</v>
      </c>
      <c r="EZ39" s="20">
        <v>10143.758474576271</v>
      </c>
      <c r="FA39" s="20">
        <v>2985.5449438202249</v>
      </c>
      <c r="FB39" s="20">
        <v>935.21428571428567</v>
      </c>
      <c r="FC39" s="22">
        <v>9465.0862329803331</v>
      </c>
      <c r="FD39" s="20">
        <v>15441.577198148927</v>
      </c>
      <c r="FE39" s="20">
        <v>14491.93306010929</v>
      </c>
      <c r="FF39" s="20">
        <v>10326.331869510665</v>
      </c>
      <c r="FG39" s="20">
        <v>3452.7072649572651</v>
      </c>
      <c r="FH39" s="185">
        <v>1200.0530216647662</v>
      </c>
      <c r="FI39" s="20">
        <v>9668.3816618911169</v>
      </c>
      <c r="FJ39" s="20">
        <v>15343.274042553192</v>
      </c>
      <c r="FK39" s="20">
        <v>14376.986503856042</v>
      </c>
      <c r="FL39" s="20">
        <v>10948.48895522388</v>
      </c>
      <c r="FM39" s="20">
        <v>3865.2335877862597</v>
      </c>
      <c r="FN39" s="20">
        <v>1377.9552889858232</v>
      </c>
      <c r="FO39" s="22">
        <v>8983.1751491751493</v>
      </c>
      <c r="FP39" s="20">
        <v>14706.274141876431</v>
      </c>
      <c r="FQ39" s="20">
        <v>13846.09620596206</v>
      </c>
      <c r="FR39" s="20">
        <v>10252.694958519463</v>
      </c>
      <c r="FS39" s="20">
        <v>3913.1477438136826</v>
      </c>
      <c r="FT39" s="185">
        <v>1422.3717223650385</v>
      </c>
      <c r="FU39" s="100">
        <v>9569.4904091362678</v>
      </c>
      <c r="FV39" s="88">
        <v>14889.135412554284</v>
      </c>
      <c r="FW39" s="88">
        <v>14267.723926380368</v>
      </c>
      <c r="FX39" s="88">
        <v>10832.457647775747</v>
      </c>
      <c r="FY39" s="88">
        <v>3836.8263665594855</v>
      </c>
      <c r="FZ39" s="88">
        <v>1414.3018772196854</v>
      </c>
      <c r="GA39" s="100">
        <v>9543.3660153125365</v>
      </c>
      <c r="GB39" s="88">
        <v>15243.493064876957</v>
      </c>
      <c r="GC39" s="88">
        <v>14401.826575171553</v>
      </c>
      <c r="GD39" s="88">
        <v>10809.417964071856</v>
      </c>
      <c r="GE39" s="88">
        <v>4097.8842911877391</v>
      </c>
      <c r="GF39" s="88">
        <v>1526.9318885448915</v>
      </c>
      <c r="GG39" s="22">
        <v>11911.26791781457</v>
      </c>
      <c r="GH39" s="20">
        <v>12468.795062757377</v>
      </c>
      <c r="GI39" s="88">
        <v>12161</v>
      </c>
      <c r="GJ39" s="88">
        <v>12595.618466204003</v>
      </c>
      <c r="GK39" s="88">
        <v>13173.783238665046</v>
      </c>
      <c r="GL39" s="88">
        <v>13460.351958477768</v>
      </c>
      <c r="GM39" s="88">
        <v>14223.349261903681</v>
      </c>
      <c r="GN39" s="88">
        <v>14243.623265384555</v>
      </c>
      <c r="GO39" s="88">
        <v>13764.66106065593</v>
      </c>
      <c r="GP39" s="79">
        <v>13979.864009253848</v>
      </c>
      <c r="GQ39" s="79">
        <v>15050.79110187388</v>
      </c>
      <c r="GR39" s="22">
        <v>13882.52015585194</v>
      </c>
      <c r="GS39" s="20">
        <v>10101.632809369623</v>
      </c>
      <c r="GT39" s="20">
        <v>11917.103522559777</v>
      </c>
      <c r="GU39" s="20">
        <v>14024.709223770798</v>
      </c>
      <c r="GV39" s="20">
        <v>15486.340914423452</v>
      </c>
      <c r="GW39" s="20">
        <v>15906.619506015888</v>
      </c>
      <c r="GX39" s="22">
        <v>13559.821085482334</v>
      </c>
      <c r="GY39" s="20">
        <v>7643.640800833824</v>
      </c>
      <c r="GZ39" s="20">
        <v>9210.6261137085439</v>
      </c>
      <c r="HA39" s="20">
        <v>13680.506604572112</v>
      </c>
      <c r="HB39" s="20">
        <v>18211.519889307445</v>
      </c>
      <c r="HC39" s="20">
        <v>19174.48134059416</v>
      </c>
      <c r="HD39" s="100">
        <v>13553</v>
      </c>
      <c r="HE39" s="88">
        <v>7689</v>
      </c>
      <c r="HF39" s="88">
        <v>9122</v>
      </c>
      <c r="HG39" s="88">
        <v>13688</v>
      </c>
      <c r="HH39" s="88">
        <v>18838</v>
      </c>
      <c r="HI39" s="88">
        <v>19765</v>
      </c>
      <c r="HJ39" s="138">
        <v>14039.445225725909</v>
      </c>
      <c r="HK39" s="139">
        <v>8194.9162042694279</v>
      </c>
      <c r="HL39" s="139">
        <v>9660.5657994324065</v>
      </c>
      <c r="HM39" s="139">
        <v>14233.006807927843</v>
      </c>
      <c r="HN39" s="139">
        <v>19521.1716833307</v>
      </c>
      <c r="HO39" s="140">
        <v>20706.658655402469</v>
      </c>
      <c r="HP39" s="100">
        <v>14293.698132722302</v>
      </c>
      <c r="HQ39" s="88">
        <v>8281.4028613069477</v>
      </c>
      <c r="HR39" s="88">
        <v>9711.4418109955532</v>
      </c>
      <c r="HS39" s="88">
        <v>14073.539605193691</v>
      </c>
      <c r="HT39" s="88">
        <v>20311.153051803183</v>
      </c>
      <c r="HU39" s="88">
        <v>22599.348809718413</v>
      </c>
      <c r="HV39" s="100">
        <v>14640.223528454264</v>
      </c>
      <c r="HW39" s="88">
        <v>8446.0835091236513</v>
      </c>
      <c r="HX39" s="88">
        <v>9562.9304476767247</v>
      </c>
      <c r="HY39" s="88">
        <v>13810.055990073581</v>
      </c>
      <c r="HZ39" s="88">
        <v>20968.269520829628</v>
      </c>
      <c r="IA39" s="88">
        <v>23018.600178935565</v>
      </c>
      <c r="IB39" s="100">
        <v>14796.127133564782</v>
      </c>
      <c r="IC39" s="88">
        <v>8819.6361683961877</v>
      </c>
      <c r="ID39" s="88">
        <v>9769.280306435825</v>
      </c>
      <c r="IE39" s="88">
        <v>13934.88149703445</v>
      </c>
      <c r="IF39" s="88">
        <v>20808.506101587849</v>
      </c>
      <c r="IG39" s="119">
        <v>23061.160344880347</v>
      </c>
      <c r="IH39" s="100">
        <v>14626.03053390161</v>
      </c>
      <c r="II39" s="88">
        <v>8951.1381532395353</v>
      </c>
      <c r="IJ39" s="88">
        <v>9917.4256919366853</v>
      </c>
      <c r="IK39" s="88">
        <v>13345.923240568847</v>
      </c>
      <c r="IL39" s="88">
        <v>20429.178608006467</v>
      </c>
      <c r="IM39" s="88">
        <v>22916.456906806903</v>
      </c>
      <c r="IN39" s="100">
        <v>13803.766031594078</v>
      </c>
      <c r="IO39" s="88">
        <v>8080.667038892796</v>
      </c>
      <c r="IP39" s="88">
        <v>8940.8449748071671</v>
      </c>
      <c r="IQ39" s="88">
        <v>12534.246222249763</v>
      </c>
      <c r="IR39" s="88">
        <v>18873.793436955544</v>
      </c>
      <c r="IS39" s="88">
        <v>21364.569458404188</v>
      </c>
      <c r="IT39" s="100">
        <v>13828.294050608749</v>
      </c>
      <c r="IU39" s="88">
        <v>8508.6490471907327</v>
      </c>
      <c r="IV39" s="88">
        <v>9130.060533364649</v>
      </c>
      <c r="IW39" s="88">
        <v>12565.326811969269</v>
      </c>
      <c r="IX39" s="88">
        <v>19560.958093185531</v>
      </c>
      <c r="IY39" s="88">
        <v>21983.482582525332</v>
      </c>
      <c r="IZ39" s="100">
        <v>14551.651181779669</v>
      </c>
      <c r="JA39" s="88">
        <v>8851.5241322152488</v>
      </c>
      <c r="JB39" s="88">
        <v>9693.1906219206521</v>
      </c>
      <c r="JC39" s="88">
        <v>13285.59923302035</v>
      </c>
      <c r="JD39" s="88">
        <v>19997.132905904466</v>
      </c>
      <c r="JE39" s="88">
        <v>22568.085308547314</v>
      </c>
    </row>
    <row r="40" spans="1:265" x14ac:dyDescent="0.2">
      <c r="A40" s="17" t="s">
        <v>50</v>
      </c>
      <c r="B40" s="35">
        <v>1681</v>
      </c>
      <c r="C40" s="54">
        <v>1576</v>
      </c>
      <c r="D40" s="81">
        <v>1458</v>
      </c>
      <c r="E40" s="81">
        <v>1531</v>
      </c>
      <c r="F40" s="81">
        <v>1578</v>
      </c>
      <c r="G40" s="81">
        <v>1568</v>
      </c>
      <c r="H40" s="81">
        <v>1554</v>
      </c>
      <c r="I40" s="81">
        <v>1675</v>
      </c>
      <c r="J40" s="81">
        <v>1534</v>
      </c>
      <c r="K40" s="81">
        <v>1684</v>
      </c>
      <c r="L40" s="81">
        <v>1849</v>
      </c>
      <c r="M40" s="25">
        <v>941</v>
      </c>
      <c r="N40" s="23">
        <v>869</v>
      </c>
      <c r="O40" s="82">
        <v>794</v>
      </c>
      <c r="P40" s="82">
        <v>807</v>
      </c>
      <c r="Q40" s="82">
        <v>787</v>
      </c>
      <c r="R40" s="82">
        <v>764</v>
      </c>
      <c r="S40" s="82">
        <v>820</v>
      </c>
      <c r="T40" s="82">
        <v>756</v>
      </c>
      <c r="U40" s="81">
        <v>763</v>
      </c>
      <c r="V40" s="81">
        <v>868</v>
      </c>
      <c r="W40" s="81">
        <v>858</v>
      </c>
      <c r="X40" s="24">
        <f t="shared" si="7"/>
        <v>391</v>
      </c>
      <c r="Y40" s="23">
        <v>59</v>
      </c>
      <c r="Z40" s="23">
        <v>61</v>
      </c>
      <c r="AA40" s="23">
        <v>102</v>
      </c>
      <c r="AB40" s="23">
        <v>84</v>
      </c>
      <c r="AC40" s="23">
        <v>85</v>
      </c>
      <c r="AD40" s="24">
        <f t="shared" si="8"/>
        <v>372</v>
      </c>
      <c r="AE40" s="23">
        <v>72</v>
      </c>
      <c r="AF40" s="23">
        <v>50</v>
      </c>
      <c r="AG40" s="23">
        <v>76</v>
      </c>
      <c r="AH40" s="23">
        <v>95</v>
      </c>
      <c r="AI40" s="23">
        <v>79</v>
      </c>
      <c r="AJ40" s="102">
        <v>368</v>
      </c>
      <c r="AK40" s="82">
        <v>93</v>
      </c>
      <c r="AL40" s="82">
        <v>68</v>
      </c>
      <c r="AM40" s="82">
        <v>78</v>
      </c>
      <c r="AN40" s="82">
        <v>74</v>
      </c>
      <c r="AO40" s="82">
        <v>55</v>
      </c>
      <c r="AP40" s="102">
        <v>382</v>
      </c>
      <c r="AQ40" s="82">
        <v>74</v>
      </c>
      <c r="AR40" s="82">
        <v>68</v>
      </c>
      <c r="AS40" s="82">
        <v>87</v>
      </c>
      <c r="AT40" s="82">
        <v>89</v>
      </c>
      <c r="AU40" s="121">
        <v>64</v>
      </c>
      <c r="AV40" s="102">
        <v>356</v>
      </c>
      <c r="AW40" s="82">
        <v>91</v>
      </c>
      <c r="AX40" s="82">
        <v>47</v>
      </c>
      <c r="AY40" s="82">
        <v>75</v>
      </c>
      <c r="AZ40" s="82">
        <v>64</v>
      </c>
      <c r="BA40" s="82">
        <v>79</v>
      </c>
      <c r="BB40" s="102">
        <v>357</v>
      </c>
      <c r="BC40" s="82">
        <v>83</v>
      </c>
      <c r="BD40" s="82">
        <v>46</v>
      </c>
      <c r="BE40" s="82">
        <v>66</v>
      </c>
      <c r="BF40" s="82">
        <v>90</v>
      </c>
      <c r="BG40" s="82">
        <v>72</v>
      </c>
      <c r="BH40" s="102">
        <v>391</v>
      </c>
      <c r="BI40" s="82">
        <v>87</v>
      </c>
      <c r="BJ40" s="82">
        <v>53</v>
      </c>
      <c r="BK40" s="82">
        <v>70</v>
      </c>
      <c r="BL40" s="82">
        <v>90</v>
      </c>
      <c r="BM40" s="121">
        <v>91</v>
      </c>
      <c r="BN40" s="82">
        <v>357</v>
      </c>
      <c r="BO40" s="82">
        <v>71</v>
      </c>
      <c r="BP40" s="82">
        <v>56</v>
      </c>
      <c r="BQ40" s="82">
        <v>72</v>
      </c>
      <c r="BR40" s="82">
        <v>70</v>
      </c>
      <c r="BS40" s="121">
        <v>88</v>
      </c>
      <c r="BT40" s="82">
        <v>377</v>
      </c>
      <c r="BU40" s="82">
        <v>72</v>
      </c>
      <c r="BV40" s="82">
        <v>47</v>
      </c>
      <c r="BW40" s="82">
        <v>73</v>
      </c>
      <c r="BX40" s="82">
        <v>84</v>
      </c>
      <c r="BY40" s="121">
        <v>101</v>
      </c>
      <c r="BZ40" s="102">
        <v>505</v>
      </c>
      <c r="CA40" s="82">
        <v>81</v>
      </c>
      <c r="CB40" s="82">
        <v>66</v>
      </c>
      <c r="CC40" s="82">
        <v>99</v>
      </c>
      <c r="CD40" s="82">
        <v>106</v>
      </c>
      <c r="CE40" s="82">
        <v>153</v>
      </c>
      <c r="CF40" s="102">
        <v>389</v>
      </c>
      <c r="CG40" s="82">
        <v>89</v>
      </c>
      <c r="CH40" s="82">
        <v>55</v>
      </c>
      <c r="CI40" s="82">
        <v>83</v>
      </c>
      <c r="CJ40" s="82">
        <v>65</v>
      </c>
      <c r="CK40" s="82">
        <v>97</v>
      </c>
      <c r="CL40" s="25">
        <v>15221.131326949384</v>
      </c>
      <c r="CM40" s="23">
        <v>16020</v>
      </c>
      <c r="CN40" s="82">
        <v>16576</v>
      </c>
      <c r="CO40" s="82">
        <v>17174</v>
      </c>
      <c r="CP40" s="82">
        <v>17652</v>
      </c>
      <c r="CQ40" s="82">
        <v>18145</v>
      </c>
      <c r="CR40" s="82">
        <v>18691</v>
      </c>
      <c r="CS40" s="82">
        <v>19169</v>
      </c>
      <c r="CT40" s="82">
        <v>19615</v>
      </c>
      <c r="CU40" s="81">
        <v>19777</v>
      </c>
      <c r="CV40" s="81">
        <v>19960</v>
      </c>
      <c r="CW40" s="25">
        <v>14774.860869565218</v>
      </c>
      <c r="CX40" s="23">
        <v>16020</v>
      </c>
      <c r="CY40" s="82">
        <v>16576</v>
      </c>
      <c r="CZ40" s="82">
        <v>17174</v>
      </c>
      <c r="DA40" s="82">
        <v>17652</v>
      </c>
      <c r="DB40" s="82">
        <v>18145</v>
      </c>
      <c r="DC40" s="82">
        <v>18691</v>
      </c>
      <c r="DD40" s="82">
        <v>19169</v>
      </c>
      <c r="DE40" s="82">
        <v>19615</v>
      </c>
      <c r="DF40" s="81">
        <v>19777</v>
      </c>
      <c r="DG40" s="81">
        <v>19960</v>
      </c>
      <c r="DH40" s="25">
        <v>5944.4814027630182</v>
      </c>
      <c r="DI40" s="23">
        <v>7661.0448791714616</v>
      </c>
      <c r="DJ40" s="82">
        <v>5800</v>
      </c>
      <c r="DK40" s="82">
        <v>5970.6356877323424</v>
      </c>
      <c r="DL40" s="82">
        <v>6167.9377382465054</v>
      </c>
      <c r="DM40" s="82">
        <v>6289.0916230366493</v>
      </c>
      <c r="DN40" s="82">
        <v>6542.910975609756</v>
      </c>
      <c r="DO40" s="82">
        <v>6013.8809523809523</v>
      </c>
      <c r="DP40" s="82">
        <v>6174.0196592398424</v>
      </c>
      <c r="DQ40" s="81">
        <v>6777.9331797235027</v>
      </c>
      <c r="DR40" s="81">
        <v>7080.4044289044286</v>
      </c>
      <c r="DS40" s="25">
        <v>5713.3759590792843</v>
      </c>
      <c r="DT40" s="23">
        <v>9751.6779661016953</v>
      </c>
      <c r="DU40" s="23">
        <v>9370.1475409836057</v>
      </c>
      <c r="DV40" s="23">
        <v>4830.3431372549021</v>
      </c>
      <c r="DW40" s="23">
        <v>4474.4047619047615</v>
      </c>
      <c r="DX40" s="23">
        <v>2570.0823529411764</v>
      </c>
      <c r="DY40" s="25">
        <v>5508.1693548387093</v>
      </c>
      <c r="DZ40" s="23">
        <v>7000.9444444444443</v>
      </c>
      <c r="EA40" s="23">
        <v>6306.08</v>
      </c>
      <c r="EB40" s="23">
        <v>5132.2368421052633</v>
      </c>
      <c r="EC40" s="23">
        <v>4726.9684210526311</v>
      </c>
      <c r="ED40" s="23">
        <v>4943.7341772151894</v>
      </c>
      <c r="EE40" s="102">
        <v>9669</v>
      </c>
      <c r="EF40" s="82">
        <v>11530</v>
      </c>
      <c r="EG40" s="82">
        <v>10679</v>
      </c>
      <c r="EH40" s="82">
        <v>9479</v>
      </c>
      <c r="EI40" s="82">
        <v>7880</v>
      </c>
      <c r="EJ40" s="121">
        <v>7953</v>
      </c>
      <c r="EK40" s="82">
        <v>6267.7486910994767</v>
      </c>
      <c r="EL40" s="82">
        <v>9684.3108108108099</v>
      </c>
      <c r="EM40" s="82">
        <v>9494.9117647058829</v>
      </c>
      <c r="EN40" s="82">
        <v>6522.9310344827591</v>
      </c>
      <c r="EO40" s="82">
        <v>3287.303370786517</v>
      </c>
      <c r="EP40" s="82">
        <v>2686.28125</v>
      </c>
      <c r="EQ40" s="25">
        <v>6360.4691011235955</v>
      </c>
      <c r="ER40" s="23">
        <v>9316.3846153846152</v>
      </c>
      <c r="ES40" s="23">
        <v>8905.2553191489369</v>
      </c>
      <c r="ET40" s="23">
        <v>6049.4533333333329</v>
      </c>
      <c r="EU40" s="23">
        <v>4256.328125</v>
      </c>
      <c r="EV40" s="23">
        <v>3441.4556962025317</v>
      </c>
      <c r="EW40" s="25">
        <v>6542.425770308123</v>
      </c>
      <c r="EX40" s="23">
        <v>10258.662650602409</v>
      </c>
      <c r="EY40" s="23">
        <v>8990.8043478260861</v>
      </c>
      <c r="EZ40" s="23">
        <v>7797.818181818182</v>
      </c>
      <c r="FA40" s="23">
        <v>3742.7</v>
      </c>
      <c r="FB40" s="23">
        <v>3043.0694444444443</v>
      </c>
      <c r="FC40" s="25">
        <v>6877.9641943734014</v>
      </c>
      <c r="FD40" s="23">
        <v>10382.241379310344</v>
      </c>
      <c r="FE40" s="23">
        <v>11460.207547169812</v>
      </c>
      <c r="FF40" s="23">
        <v>7411.4</v>
      </c>
      <c r="FG40" s="23">
        <v>3922.4</v>
      </c>
      <c r="FH40" s="187">
        <v>3371.6923076923076</v>
      </c>
      <c r="FI40" s="23">
        <v>6591.0252100840335</v>
      </c>
      <c r="FJ40" s="23">
        <v>9746.0985915492965</v>
      </c>
      <c r="FK40" s="23">
        <v>9793.5178571428569</v>
      </c>
      <c r="FL40" s="23">
        <v>6795.5694444444443</v>
      </c>
      <c r="FM40" s="23">
        <v>4170.028571428571</v>
      </c>
      <c r="FN40" s="23">
        <v>3765.943181818182</v>
      </c>
      <c r="FO40" s="25">
        <v>6544.8541114058353</v>
      </c>
      <c r="FP40" s="23">
        <v>10097.902777777777</v>
      </c>
      <c r="FQ40" s="23">
        <v>10565.659574468085</v>
      </c>
      <c r="FR40" s="23">
        <v>6480.5342465753429</v>
      </c>
      <c r="FS40" s="23">
        <v>4624.4523809523807</v>
      </c>
      <c r="FT40" s="187">
        <v>3784.5742574257424</v>
      </c>
      <c r="FU40" s="102">
        <v>6397.7861386138611</v>
      </c>
      <c r="FV40" s="82">
        <v>11121.172839506173</v>
      </c>
      <c r="FW40" s="82">
        <v>9295.878787878788</v>
      </c>
      <c r="FX40" s="82">
        <v>6885.0707070707067</v>
      </c>
      <c r="FY40" s="82">
        <v>4072.6981132075471</v>
      </c>
      <c r="FZ40" s="82">
        <v>3942.5555555555557</v>
      </c>
      <c r="GA40" s="102">
        <v>7801.4807197943446</v>
      </c>
      <c r="GB40" s="82">
        <v>11728.955056179775</v>
      </c>
      <c r="GC40" s="82">
        <v>10760.472727272727</v>
      </c>
      <c r="GD40" s="82">
        <v>8469.3614457831318</v>
      </c>
      <c r="GE40" s="82">
        <v>5002.0307692307688</v>
      </c>
      <c r="GF40" s="82">
        <v>3824.5773195876291</v>
      </c>
      <c r="GG40" s="25">
        <v>9276.6499241863658</v>
      </c>
      <c r="GH40" s="23">
        <v>8358.9551208285375</v>
      </c>
      <c r="GI40" s="82">
        <v>10776</v>
      </c>
      <c r="GJ40" s="82">
        <v>11203.364312267659</v>
      </c>
      <c r="GK40" s="82">
        <v>11484.062261753494</v>
      </c>
      <c r="GL40" s="82">
        <v>11855.908376963351</v>
      </c>
      <c r="GM40" s="82">
        <v>12148.089024390243</v>
      </c>
      <c r="GN40" s="82">
        <v>13155.119047619048</v>
      </c>
      <c r="GO40" s="82">
        <v>13440.980340760158</v>
      </c>
      <c r="GP40" s="81">
        <v>12999.066820276497</v>
      </c>
      <c r="GQ40" s="81">
        <v>12879.595571095571</v>
      </c>
      <c r="GR40" s="25">
        <v>9906.7928388746805</v>
      </c>
      <c r="GS40" s="23">
        <v>5023.182903463523</v>
      </c>
      <c r="GT40" s="23">
        <v>5404.7133285816126</v>
      </c>
      <c r="GU40" s="23">
        <v>9944.5177323103162</v>
      </c>
      <c r="GV40" s="23">
        <v>10300.456107660457</v>
      </c>
      <c r="GW40" s="23">
        <v>12204.778516624043</v>
      </c>
      <c r="GX40" s="25">
        <v>10511.830645161292</v>
      </c>
      <c r="GY40" s="23">
        <v>9019.0555555555547</v>
      </c>
      <c r="GZ40" s="23">
        <v>9713.92</v>
      </c>
      <c r="HA40" s="23">
        <v>10887.763157894737</v>
      </c>
      <c r="HB40" s="23">
        <v>11293.031578947368</v>
      </c>
      <c r="HC40" s="23">
        <v>11076.265822784811</v>
      </c>
      <c r="HD40" s="102">
        <v>6907</v>
      </c>
      <c r="HE40" s="82">
        <v>5046</v>
      </c>
      <c r="HF40" s="82">
        <v>5897</v>
      </c>
      <c r="HG40" s="82">
        <v>7097</v>
      </c>
      <c r="HH40" s="82">
        <v>8696</v>
      </c>
      <c r="HI40" s="82">
        <v>8623</v>
      </c>
      <c r="HJ40" s="144">
        <v>10906.251308900522</v>
      </c>
      <c r="HK40" s="145">
        <v>7489.6891891891901</v>
      </c>
      <c r="HL40" s="145">
        <v>7679.0882352941171</v>
      </c>
      <c r="HM40" s="145">
        <v>10651.068965517241</v>
      </c>
      <c r="HN40" s="145">
        <v>13886.696629213482</v>
      </c>
      <c r="HO40" s="146">
        <v>14487.71875</v>
      </c>
      <c r="HP40" s="102">
        <v>11291.530898876405</v>
      </c>
      <c r="HQ40" s="82">
        <v>8335.6153846153848</v>
      </c>
      <c r="HR40" s="82">
        <v>8746.7446808510631</v>
      </c>
      <c r="HS40" s="82">
        <v>11602.546666666667</v>
      </c>
      <c r="HT40" s="82">
        <v>13395.671875</v>
      </c>
      <c r="HU40" s="82">
        <v>14210.544303797469</v>
      </c>
      <c r="HV40" s="102">
        <v>11602.574229691876</v>
      </c>
      <c r="HW40" s="82">
        <v>7886.3373493975905</v>
      </c>
      <c r="HX40" s="82">
        <v>9154.1956521739139</v>
      </c>
      <c r="HY40" s="82">
        <v>10347.181818181818</v>
      </c>
      <c r="HZ40" s="82">
        <v>14402.3</v>
      </c>
      <c r="IA40" s="82">
        <v>15101.930555555555</v>
      </c>
      <c r="IB40" s="102">
        <v>11813.035805626598</v>
      </c>
      <c r="IC40" s="82">
        <v>8308.7586206896558</v>
      </c>
      <c r="ID40" s="82">
        <v>7230.7924528301883</v>
      </c>
      <c r="IE40" s="82">
        <v>11279.6</v>
      </c>
      <c r="IF40" s="82">
        <v>14768.6</v>
      </c>
      <c r="IG40" s="121">
        <v>15319.307692307691</v>
      </c>
      <c r="IH40" s="102">
        <v>12577.974789915967</v>
      </c>
      <c r="II40" s="82">
        <v>9422.9014084507035</v>
      </c>
      <c r="IJ40" s="82">
        <v>9375.4821428571431</v>
      </c>
      <c r="IK40" s="82">
        <v>12373.430555555555</v>
      </c>
      <c r="IL40" s="82">
        <v>14998.971428571429</v>
      </c>
      <c r="IM40" s="82">
        <v>15403.056818181818</v>
      </c>
      <c r="IN40" s="102">
        <v>13070.145888594165</v>
      </c>
      <c r="IO40" s="82">
        <v>9517.0972222222226</v>
      </c>
      <c r="IP40" s="82">
        <v>9049.3404255319147</v>
      </c>
      <c r="IQ40" s="82">
        <v>13134.465753424658</v>
      </c>
      <c r="IR40" s="82">
        <v>14990.547619047618</v>
      </c>
      <c r="IS40" s="82">
        <v>15830.425742574258</v>
      </c>
      <c r="IT40" s="102">
        <v>13379.213861386139</v>
      </c>
      <c r="IU40" s="82">
        <v>8655.8271604938273</v>
      </c>
      <c r="IV40" s="82">
        <v>10481.121212121212</v>
      </c>
      <c r="IW40" s="82">
        <v>12891.929292929293</v>
      </c>
      <c r="IX40" s="82">
        <v>15704.301886792453</v>
      </c>
      <c r="IY40" s="82">
        <v>15834.444444444445</v>
      </c>
      <c r="IZ40" s="102">
        <v>12158.519280205655</v>
      </c>
      <c r="JA40" s="82">
        <v>8231.0449438202249</v>
      </c>
      <c r="JB40" s="82">
        <v>9199.5272727272732</v>
      </c>
      <c r="JC40" s="82">
        <v>11490.638554216868</v>
      </c>
      <c r="JD40" s="82">
        <v>14957.969230769231</v>
      </c>
      <c r="JE40" s="82">
        <v>16135.422680412372</v>
      </c>
    </row>
    <row r="41" spans="1:265" ht="15" x14ac:dyDescent="0.25">
      <c r="A41" s="15" t="s">
        <v>51</v>
      </c>
      <c r="B41" s="31">
        <v>247467</v>
      </c>
      <c r="C41" s="62">
        <f>SUM(C43:C54)</f>
        <v>246238</v>
      </c>
      <c r="D41" s="89">
        <v>250331</v>
      </c>
      <c r="E41" s="77">
        <v>250608</v>
      </c>
      <c r="F41" s="77">
        <v>240800</v>
      </c>
      <c r="G41" s="77">
        <v>241771</v>
      </c>
      <c r="H41" s="77">
        <v>243102</v>
      </c>
      <c r="I41" s="77">
        <v>249584</v>
      </c>
      <c r="J41" s="77">
        <v>249366</v>
      </c>
      <c r="K41" s="77">
        <v>247416</v>
      </c>
      <c r="L41" s="77">
        <v>248215</v>
      </c>
      <c r="M41" s="10">
        <v>128580</v>
      </c>
      <c r="N41" s="62">
        <f>SUM(N43:N54)</f>
        <v>131555</v>
      </c>
      <c r="O41" s="89">
        <v>136477</v>
      </c>
      <c r="P41" s="77">
        <v>134574</v>
      </c>
      <c r="Q41" s="77">
        <v>129173</v>
      </c>
      <c r="R41" s="77">
        <v>131471</v>
      </c>
      <c r="S41" s="77">
        <v>134719</v>
      </c>
      <c r="T41" s="77">
        <v>139076</v>
      </c>
      <c r="U41" s="77">
        <v>139662</v>
      </c>
      <c r="V41" s="77">
        <v>139914</v>
      </c>
      <c r="W41" s="77">
        <v>141285</v>
      </c>
      <c r="X41" s="12">
        <f t="shared" si="7"/>
        <v>126880</v>
      </c>
      <c r="Y41" s="5">
        <v>27700</v>
      </c>
      <c r="Z41" s="5">
        <v>19995</v>
      </c>
      <c r="AA41" s="5">
        <v>26183</v>
      </c>
      <c r="AB41" s="5">
        <v>28489</v>
      </c>
      <c r="AC41" s="5">
        <v>24513</v>
      </c>
      <c r="AD41" s="12">
        <f t="shared" si="8"/>
        <v>155963</v>
      </c>
      <c r="AE41" s="62">
        <f>SUM(AE43:AE54)</f>
        <v>36113</v>
      </c>
      <c r="AF41" s="62">
        <f>SUM(AF43:AF54)</f>
        <v>20071</v>
      </c>
      <c r="AG41" s="62">
        <f>SUM(AG43:AG54)</f>
        <v>26665</v>
      </c>
      <c r="AH41" s="62">
        <f>SUM(AH43:AH55)</f>
        <v>46298</v>
      </c>
      <c r="AI41" s="62">
        <f>SUM(AI43:AI54)</f>
        <v>26816</v>
      </c>
      <c r="AJ41" s="99">
        <v>144319</v>
      </c>
      <c r="AK41" s="77">
        <v>38258</v>
      </c>
      <c r="AL41" s="77">
        <v>21351</v>
      </c>
      <c r="AM41" s="77">
        <v>28970</v>
      </c>
      <c r="AN41" s="77">
        <v>29531</v>
      </c>
      <c r="AO41" s="77">
        <v>26211</v>
      </c>
      <c r="AP41" s="99">
        <v>142788</v>
      </c>
      <c r="AQ41" s="77">
        <v>38765</v>
      </c>
      <c r="AR41" s="77">
        <v>20315</v>
      </c>
      <c r="AS41" s="77">
        <v>27658</v>
      </c>
      <c r="AT41" s="77">
        <v>29362</v>
      </c>
      <c r="AU41" s="90">
        <v>26688</v>
      </c>
      <c r="AV41" s="99">
        <v>132336</v>
      </c>
      <c r="AW41" s="77">
        <v>34611</v>
      </c>
      <c r="AX41" s="77">
        <v>18926</v>
      </c>
      <c r="AY41" s="77">
        <v>24773</v>
      </c>
      <c r="AZ41" s="77">
        <v>26659</v>
      </c>
      <c r="BA41" s="77">
        <v>27367</v>
      </c>
      <c r="BB41" s="99">
        <v>129795</v>
      </c>
      <c r="BC41" s="77">
        <v>33051</v>
      </c>
      <c r="BD41" s="77">
        <v>18418</v>
      </c>
      <c r="BE41" s="77">
        <v>23771</v>
      </c>
      <c r="BF41" s="77">
        <v>25908</v>
      </c>
      <c r="BG41" s="77">
        <v>28647</v>
      </c>
      <c r="BH41" s="99">
        <v>129469</v>
      </c>
      <c r="BI41" s="77">
        <v>31061</v>
      </c>
      <c r="BJ41" s="77">
        <v>18709</v>
      </c>
      <c r="BK41" s="77">
        <v>23516</v>
      </c>
      <c r="BL41" s="77">
        <v>25642</v>
      </c>
      <c r="BM41" s="90">
        <v>30541</v>
      </c>
      <c r="BN41" s="77">
        <v>130446</v>
      </c>
      <c r="BO41" s="77">
        <v>31052</v>
      </c>
      <c r="BP41" s="77">
        <v>18839</v>
      </c>
      <c r="BQ41" s="77">
        <v>23105</v>
      </c>
      <c r="BR41" s="77">
        <v>25637</v>
      </c>
      <c r="BS41" s="90">
        <v>31813</v>
      </c>
      <c r="BT41" s="77">
        <v>129271</v>
      </c>
      <c r="BU41" s="77">
        <v>28480</v>
      </c>
      <c r="BV41" s="77">
        <v>18504</v>
      </c>
      <c r="BW41" s="77">
        <v>22650</v>
      </c>
      <c r="BX41" s="77">
        <v>25464</v>
      </c>
      <c r="BY41" s="90">
        <v>34173</v>
      </c>
      <c r="BZ41" s="99">
        <v>128082</v>
      </c>
      <c r="CA41" s="77">
        <v>30745</v>
      </c>
      <c r="CB41" s="77">
        <v>18823</v>
      </c>
      <c r="CC41" s="77">
        <v>22163</v>
      </c>
      <c r="CD41" s="77">
        <v>24021</v>
      </c>
      <c r="CE41" s="77">
        <v>32330</v>
      </c>
      <c r="CF41" s="99">
        <v>125822</v>
      </c>
      <c r="CG41" s="77">
        <v>28695</v>
      </c>
      <c r="CH41" s="77">
        <v>18635</v>
      </c>
      <c r="CI41" s="77">
        <v>21896</v>
      </c>
      <c r="CJ41" s="77">
        <v>23335</v>
      </c>
      <c r="CK41" s="77">
        <v>33261</v>
      </c>
      <c r="CL41" s="10">
        <v>18166.442248756906</v>
      </c>
      <c r="CM41" s="62">
        <f>((CM43*$N43)+(CM44*$N44)+(CM45*$N45)+(CM46*$N46)+(CM47*$N47)+(CM48*$N48)+(CM49*$N49)+(CM50*$N50)+(CM51*$N51)+(CM52*$N52)+(CM53*$N53)+(CM54*$N54))/$N41</f>
        <v>19217.716236069886</v>
      </c>
      <c r="CN41" s="89">
        <v>19825</v>
      </c>
      <c r="CO41" s="77">
        <v>20483.147584762464</v>
      </c>
      <c r="CP41" s="77">
        <v>21187.118170802663</v>
      </c>
      <c r="CQ41" s="77">
        <v>21444.589317785103</v>
      </c>
      <c r="CR41" s="77">
        <v>21846.833580659419</v>
      </c>
      <c r="CS41" s="77">
        <v>22156.335730918763</v>
      </c>
      <c r="CT41" s="77">
        <v>22443.29937427902</v>
      </c>
      <c r="CU41" s="77">
        <v>23021.632712370661</v>
      </c>
      <c r="CV41" s="77">
        <v>23492.966037724225</v>
      </c>
      <c r="CW41" s="10">
        <v>17969.023374063745</v>
      </c>
      <c r="CX41" s="62">
        <f>((CX43*AD43)+(CX44*AD44)+(CX45*AD45)+(CX46*AD46)+(CX47*AD47)+(CX48*AD48)+(CX49*AD49)+(CX50*AD50)+(CX51*AD51)+(CX52*AD52)+(CX53*AD53)+(CX54*AD54))/AD41</f>
        <v>16925.414927029546</v>
      </c>
      <c r="CY41" s="89">
        <v>19702</v>
      </c>
      <c r="CZ41" s="77">
        <v>20351.783623820153</v>
      </c>
      <c r="DA41" s="77">
        <v>21065.625661373935</v>
      </c>
      <c r="DB41" s="77">
        <v>21352.906045722513</v>
      </c>
      <c r="DC41" s="77">
        <v>22265.506845200285</v>
      </c>
      <c r="DD41" s="77">
        <v>22624.585770639118</v>
      </c>
      <c r="DE41" s="77">
        <v>22349.927703448142</v>
      </c>
      <c r="DF41" s="77">
        <v>22934.17980675814</v>
      </c>
      <c r="DG41" s="77">
        <v>23371.647803339121</v>
      </c>
      <c r="DH41" s="10">
        <v>5490.1145745839167</v>
      </c>
      <c r="DI41" s="62">
        <f>((DI43*$N43)+(DI44*$N44)+(DI45*$N45)+(DI46*$N46)+(DI47*$N47)+(DI48*$N48)+(DI49*$N49)+(DI50*$N50)+(DI51*$N51)+(DI52*$N52)+(DI53*$N53)+(DI54*$N54))/$N41</f>
        <v>6184.7183231348108</v>
      </c>
      <c r="DJ41" s="89">
        <v>6498</v>
      </c>
      <c r="DK41" s="77">
        <v>6492.1088248844499</v>
      </c>
      <c r="DL41" s="77">
        <v>6748.7289294202346</v>
      </c>
      <c r="DM41" s="77">
        <v>6983.5987784378303</v>
      </c>
      <c r="DN41" s="77">
        <v>7223.7755476213451</v>
      </c>
      <c r="DO41" s="77">
        <v>7477.3872774598058</v>
      </c>
      <c r="DP41" s="77">
        <v>7599.7969096819461</v>
      </c>
      <c r="DQ41" s="77">
        <v>8031.5833297597092</v>
      </c>
      <c r="DR41" s="77">
        <v>8189.1449127649785</v>
      </c>
      <c r="DS41" s="10">
        <v>4309.5222336065572</v>
      </c>
      <c r="DT41" s="5">
        <v>8243.5250902527077</v>
      </c>
      <c r="DU41" s="5">
        <v>7130.9240310077521</v>
      </c>
      <c r="DV41" s="5">
        <v>3596.0789443532062</v>
      </c>
      <c r="DW41" s="5">
        <v>1766.9903120502649</v>
      </c>
      <c r="DX41" s="5">
        <v>1279.6388854893321</v>
      </c>
      <c r="DY41" s="12">
        <f t="shared" ref="DY41:ED41" si="9">((DY43*AD43)+(DY44*AD44)+(DY45*AD45)+(DY46*AD46)+(DY47*AD47)+(DY48*AD48)+(DY49*AD49)+(DY50*AD50)+(DY51*AD51)+(DY52*AD52)+(DY53*AD53)+(DY54*AD54))/AD41</f>
        <v>4369.7993241986878</v>
      </c>
      <c r="DZ41" s="62">
        <f t="shared" si="9"/>
        <v>8728.9401600531673</v>
      </c>
      <c r="EA41" s="62">
        <f t="shared" si="9"/>
        <v>8085.6395794928003</v>
      </c>
      <c r="EB41" s="62">
        <f t="shared" si="9"/>
        <v>4265.9434839677479</v>
      </c>
      <c r="EC41" s="62">
        <f t="shared" si="9"/>
        <v>1158.580478638386</v>
      </c>
      <c r="ED41" s="62">
        <f t="shared" si="9"/>
        <v>1365.6243287589498</v>
      </c>
      <c r="EE41" s="99">
        <v>5362</v>
      </c>
      <c r="EF41" s="77">
        <v>9291</v>
      </c>
      <c r="EG41" s="77">
        <v>8462</v>
      </c>
      <c r="EH41" s="77">
        <v>4764</v>
      </c>
      <c r="EI41" s="77">
        <v>2083</v>
      </c>
      <c r="EJ41" s="90">
        <v>1455</v>
      </c>
      <c r="EK41" s="77">
        <v>5234.0398352802758</v>
      </c>
      <c r="EL41" s="77">
        <v>9042.7381142783433</v>
      </c>
      <c r="EM41" s="77">
        <v>8209.0054639429</v>
      </c>
      <c r="EN41" s="77">
        <v>4569.3006363439154</v>
      </c>
      <c r="EO41" s="77">
        <v>2151.8181322798173</v>
      </c>
      <c r="EP41" s="77">
        <v>1517.1983663069545</v>
      </c>
      <c r="EQ41" s="10">
        <v>5562.0602179301177</v>
      </c>
      <c r="ER41" s="5">
        <v>9679.1666522203923</v>
      </c>
      <c r="ES41" s="5">
        <v>8697.8242100813695</v>
      </c>
      <c r="ET41" s="5">
        <v>5100.9565656157911</v>
      </c>
      <c r="EU41" s="5">
        <v>2415.3881240856745</v>
      </c>
      <c r="EV41" s="5">
        <v>1669.2481455767895</v>
      </c>
      <c r="EW41" s="10">
        <v>5906.0205092646092</v>
      </c>
      <c r="EX41" s="5">
        <v>10262.464070678649</v>
      </c>
      <c r="EY41" s="5">
        <v>9389.0642306439349</v>
      </c>
      <c r="EZ41" s="5">
        <v>5748.1426107441839</v>
      </c>
      <c r="FA41" s="5">
        <v>2628.6936853481552</v>
      </c>
      <c r="FB41" s="5">
        <v>1735.4750235626768</v>
      </c>
      <c r="FC41" s="10">
        <v>6169.1612972989669</v>
      </c>
      <c r="FD41" s="5">
        <v>10666.105791828983</v>
      </c>
      <c r="FE41" s="5">
        <v>9794.7971029985565</v>
      </c>
      <c r="FF41" s="5">
        <v>6143.6862561660146</v>
      </c>
      <c r="FG41" s="5">
        <v>3017.9802277513454</v>
      </c>
      <c r="FH41" s="184">
        <v>2039.959333355162</v>
      </c>
      <c r="FI41" s="5">
        <v>6479.7726952148778</v>
      </c>
      <c r="FJ41" s="5">
        <v>11145.150779337884</v>
      </c>
      <c r="FK41" s="5">
        <v>10201.323955623971</v>
      </c>
      <c r="FL41" s="5">
        <v>6677.8388660463106</v>
      </c>
      <c r="FM41" s="5">
        <v>3301.1905449155515</v>
      </c>
      <c r="FN41" s="5">
        <v>2139.8288749882122</v>
      </c>
      <c r="FO41" s="10">
        <v>6664.0578242606616</v>
      </c>
      <c r="FP41" s="5">
        <v>11774.422191011236</v>
      </c>
      <c r="FQ41" s="5">
        <v>10640.293396022482</v>
      </c>
      <c r="FR41" s="5">
        <v>7110.9302428256069</v>
      </c>
      <c r="FS41" s="5">
        <v>3600.2053487276153</v>
      </c>
      <c r="FT41" s="184">
        <v>2238.8343721651595</v>
      </c>
      <c r="FU41" s="99">
        <v>7140.9409987351855</v>
      </c>
      <c r="FV41" s="77">
        <v>12269.106879167344</v>
      </c>
      <c r="FW41" s="77">
        <v>11046.825691972586</v>
      </c>
      <c r="FX41" s="77">
        <v>7412.4528267833775</v>
      </c>
      <c r="FY41" s="77">
        <v>3725.3460721868364</v>
      </c>
      <c r="FZ41" s="77">
        <v>2341.7625734611815</v>
      </c>
      <c r="GA41" s="99">
        <v>7443.344764826501</v>
      </c>
      <c r="GB41" s="77">
        <v>12838.562397630249</v>
      </c>
      <c r="GC41" s="77">
        <v>11572.220123423665</v>
      </c>
      <c r="GD41" s="77">
        <v>8018.7768998903912</v>
      </c>
      <c r="GE41" s="77">
        <v>3999.8716948789374</v>
      </c>
      <c r="GF41" s="77">
        <v>2512.5375063888637</v>
      </c>
      <c r="GG41" s="10">
        <v>12676.32767417299</v>
      </c>
      <c r="GH41" s="62">
        <f>CM41-DI41</f>
        <v>13032.997912935076</v>
      </c>
      <c r="GI41" s="89">
        <v>13327</v>
      </c>
      <c r="GJ41" s="77">
        <v>13991.038759878014</v>
      </c>
      <c r="GK41" s="77">
        <v>14438.389241382429</v>
      </c>
      <c r="GL41" s="77">
        <v>14460.990539347273</v>
      </c>
      <c r="GM41" s="77">
        <v>14623.058033038073</v>
      </c>
      <c r="GN41" s="77">
        <v>14678.948453458957</v>
      </c>
      <c r="GO41" s="77">
        <v>14843.502464597073</v>
      </c>
      <c r="GP41" s="77">
        <v>14990.049382610952</v>
      </c>
      <c r="GQ41" s="77">
        <v>15303.821124959246</v>
      </c>
      <c r="GR41" s="10">
        <v>14061.216929382093</v>
      </c>
      <c r="GS41" s="5">
        <v>9725.4982838110373</v>
      </c>
      <c r="GT41" s="5">
        <v>10838.099343055994</v>
      </c>
      <c r="GU41" s="5">
        <v>14372.944429710538</v>
      </c>
      <c r="GV41" s="5">
        <v>16202.033062013481</v>
      </c>
      <c r="GW41" s="5">
        <v>16689.384488574411</v>
      </c>
      <c r="GX41" s="12">
        <f t="shared" ref="GX41:HC41" si="10">$CX41-DY41</f>
        <v>12555.615602830858</v>
      </c>
      <c r="GY41" s="62">
        <f t="shared" si="10"/>
        <v>8196.4747669763783</v>
      </c>
      <c r="GZ41" s="62">
        <f t="shared" si="10"/>
        <v>8839.7753475367463</v>
      </c>
      <c r="HA41" s="62">
        <f t="shared" si="10"/>
        <v>12659.471443061797</v>
      </c>
      <c r="HB41" s="62">
        <f t="shared" si="10"/>
        <v>15766.834448391161</v>
      </c>
      <c r="HC41" s="62">
        <f t="shared" si="10"/>
        <v>15559.790598270596</v>
      </c>
      <c r="HD41" s="99">
        <v>14340</v>
      </c>
      <c r="HE41" s="76">
        <v>10411</v>
      </c>
      <c r="HF41" s="76">
        <v>11240</v>
      </c>
      <c r="HG41" s="76">
        <v>14938</v>
      </c>
      <c r="HH41" s="76">
        <v>17619</v>
      </c>
      <c r="HI41" s="76">
        <v>18246</v>
      </c>
      <c r="HJ41" s="135">
        <v>15117.743788539876</v>
      </c>
      <c r="HK41" s="136">
        <v>11309.045509541809</v>
      </c>
      <c r="HL41" s="136">
        <v>12142.778159877253</v>
      </c>
      <c r="HM41" s="136">
        <v>15782.482987476236</v>
      </c>
      <c r="HN41" s="136">
        <v>18199.965491540337</v>
      </c>
      <c r="HO41" s="137">
        <v>18834.585257513198</v>
      </c>
      <c r="HP41" s="99">
        <v>15503.565443443818</v>
      </c>
      <c r="HQ41" s="76">
        <v>11386.459009153543</v>
      </c>
      <c r="HR41" s="76">
        <v>12367.801451292566</v>
      </c>
      <c r="HS41" s="76">
        <v>15964.669095758145</v>
      </c>
      <c r="HT41" s="76">
        <v>18650.23753728826</v>
      </c>
      <c r="HU41" s="76">
        <v>19396.377515797147</v>
      </c>
      <c r="HV41" s="99">
        <v>15446.885536457903</v>
      </c>
      <c r="HW41" s="76">
        <v>11090.441975043865</v>
      </c>
      <c r="HX41" s="76">
        <v>11963.841815078578</v>
      </c>
      <c r="HY41" s="76">
        <v>15604.763434978329</v>
      </c>
      <c r="HZ41" s="76">
        <v>18724.212360374357</v>
      </c>
      <c r="IA41" s="76">
        <v>19617.431022159835</v>
      </c>
      <c r="IB41" s="99">
        <v>16096.345547901317</v>
      </c>
      <c r="IC41" s="76">
        <v>11599.401053371303</v>
      </c>
      <c r="ID41" s="76">
        <v>12470.709742201729</v>
      </c>
      <c r="IE41" s="76">
        <v>16121.820589034271</v>
      </c>
      <c r="IF41" s="76">
        <v>19247.526617448941</v>
      </c>
      <c r="IG41" s="89">
        <v>20225.547511845121</v>
      </c>
      <c r="IH41" s="77">
        <v>16144.813075424241</v>
      </c>
      <c r="II41" s="77">
        <v>11479.434991301234</v>
      </c>
      <c r="IJ41" s="77">
        <v>12423.261815015147</v>
      </c>
      <c r="IK41" s="77">
        <v>15946.746904592808</v>
      </c>
      <c r="IL41" s="77">
        <v>19323.395225723565</v>
      </c>
      <c r="IM41" s="77">
        <v>20484.756895650906</v>
      </c>
      <c r="IN41" s="99">
        <v>15685.869879187481</v>
      </c>
      <c r="IO41" s="77">
        <v>10575.505512436906</v>
      </c>
      <c r="IP41" s="77">
        <v>11709.63430742566</v>
      </c>
      <c r="IQ41" s="77">
        <v>15238.997460622535</v>
      </c>
      <c r="IR41" s="77">
        <v>18749.722354720529</v>
      </c>
      <c r="IS41" s="77">
        <v>20111.093331282984</v>
      </c>
      <c r="IT41" s="99">
        <v>15793.238808022954</v>
      </c>
      <c r="IU41" s="77">
        <v>10665.072927590796</v>
      </c>
      <c r="IV41" s="77">
        <v>11887.354114785554</v>
      </c>
      <c r="IW41" s="77">
        <v>15521.726979974763</v>
      </c>
      <c r="IX41" s="77">
        <v>19208.833734571304</v>
      </c>
      <c r="IY41" s="77">
        <v>20592.417233296957</v>
      </c>
      <c r="IZ41" s="99">
        <v>15928.30303851262</v>
      </c>
      <c r="JA41" s="77">
        <v>10533.085405708873</v>
      </c>
      <c r="JB41" s="77">
        <v>11799.427679915456</v>
      </c>
      <c r="JC41" s="77">
        <v>15352.870903448729</v>
      </c>
      <c r="JD41" s="77">
        <v>19371.776108460184</v>
      </c>
      <c r="JE41" s="77">
        <v>20859.110296950257</v>
      </c>
    </row>
    <row r="42" spans="1:265" x14ac:dyDescent="0.2">
      <c r="A42" s="15" t="s">
        <v>20</v>
      </c>
      <c r="B42" s="32"/>
      <c r="C42" s="51"/>
      <c r="D42" s="78"/>
      <c r="E42" s="78"/>
      <c r="F42" s="78"/>
      <c r="G42" s="78"/>
      <c r="H42" s="78"/>
      <c r="I42" s="78"/>
      <c r="J42" s="78"/>
      <c r="K42" s="78"/>
      <c r="L42" s="78"/>
      <c r="M42" s="10"/>
      <c r="N42" s="5"/>
      <c r="O42" s="77"/>
      <c r="P42" s="77"/>
      <c r="Q42" s="77"/>
      <c r="R42" s="77"/>
      <c r="S42" s="77"/>
      <c r="T42" s="77"/>
      <c r="U42" s="78"/>
      <c r="V42" s="78"/>
      <c r="W42" s="78"/>
      <c r="X42" s="12"/>
      <c r="Y42" s="5"/>
      <c r="Z42" s="5"/>
      <c r="AA42" s="5"/>
      <c r="AB42" s="5"/>
      <c r="AC42" s="5"/>
      <c r="AD42" s="12"/>
      <c r="AE42" s="5"/>
      <c r="AF42" s="5"/>
      <c r="AG42" s="5"/>
      <c r="AH42" s="5"/>
      <c r="AI42" s="5"/>
      <c r="AJ42" s="99"/>
      <c r="AK42" s="77"/>
      <c r="AL42" s="77"/>
      <c r="AM42" s="77"/>
      <c r="AN42" s="77"/>
      <c r="AO42" s="77"/>
      <c r="AP42" s="99"/>
      <c r="AQ42" s="77"/>
      <c r="AR42" s="77"/>
      <c r="AS42" s="77"/>
      <c r="AT42" s="77"/>
      <c r="AU42" s="90"/>
      <c r="AV42" s="99"/>
      <c r="AW42" s="77"/>
      <c r="AX42" s="77"/>
      <c r="AY42" s="77"/>
      <c r="AZ42" s="77"/>
      <c r="BA42" s="77"/>
      <c r="BB42" s="99"/>
      <c r="BC42" s="77"/>
      <c r="BD42" s="77"/>
      <c r="BE42" s="77"/>
      <c r="BF42" s="77"/>
      <c r="BG42" s="77"/>
      <c r="BH42" s="99"/>
      <c r="BI42" s="77"/>
      <c r="BJ42" s="77"/>
      <c r="BK42" s="77"/>
      <c r="BL42" s="77"/>
      <c r="BM42" s="90"/>
      <c r="BN42" s="77"/>
      <c r="BO42" s="77"/>
      <c r="BP42" s="77"/>
      <c r="BQ42" s="77"/>
      <c r="BR42" s="77"/>
      <c r="BS42" s="90"/>
      <c r="BT42" s="77"/>
      <c r="BU42" s="77"/>
      <c r="BV42" s="77"/>
      <c r="BW42" s="77"/>
      <c r="BX42" s="77"/>
      <c r="BY42" s="90"/>
      <c r="BZ42" s="99"/>
      <c r="CA42" s="77"/>
      <c r="CB42" s="77"/>
      <c r="CC42" s="77"/>
      <c r="CD42" s="77"/>
      <c r="CE42" s="77"/>
      <c r="CF42" s="99"/>
      <c r="CG42" s="77"/>
      <c r="CH42" s="77"/>
      <c r="CI42" s="77"/>
      <c r="CJ42" s="77"/>
      <c r="CK42" s="77"/>
      <c r="CL42" s="10"/>
      <c r="CM42" s="5"/>
      <c r="CN42" s="77"/>
      <c r="CO42" s="77"/>
      <c r="CP42" s="77"/>
      <c r="CQ42" s="77"/>
      <c r="CR42" s="77"/>
      <c r="CS42" s="77"/>
      <c r="CT42" s="77"/>
      <c r="CU42" s="78"/>
      <c r="CV42" s="78"/>
      <c r="CW42" s="10"/>
      <c r="CX42" s="5"/>
      <c r="CY42" s="77"/>
      <c r="CZ42" s="77"/>
      <c r="DA42" s="77"/>
      <c r="DB42" s="77"/>
      <c r="DC42" s="77"/>
      <c r="DD42" s="77"/>
      <c r="DE42" s="77"/>
      <c r="DF42" s="78"/>
      <c r="DG42" s="78"/>
      <c r="DH42" s="10"/>
      <c r="DI42" s="5"/>
      <c r="DJ42" s="77"/>
      <c r="DK42" s="77"/>
      <c r="DL42" s="77"/>
      <c r="DM42" s="77"/>
      <c r="DN42" s="77"/>
      <c r="DO42" s="77"/>
      <c r="DP42" s="77"/>
      <c r="DQ42" s="78"/>
      <c r="DR42" s="78"/>
      <c r="DS42" s="10"/>
      <c r="DT42" s="5"/>
      <c r="DU42" s="5"/>
      <c r="DV42" s="5"/>
      <c r="DW42" s="5"/>
      <c r="DX42" s="5"/>
      <c r="DY42" s="10"/>
      <c r="DZ42" s="5"/>
      <c r="EA42" s="5"/>
      <c r="EB42" s="5"/>
      <c r="EC42" s="5"/>
      <c r="ED42" s="5"/>
      <c r="EE42" s="99"/>
      <c r="EF42" s="77"/>
      <c r="EG42" s="77"/>
      <c r="EH42" s="77"/>
      <c r="EI42" s="77"/>
      <c r="EJ42" s="90"/>
      <c r="EK42" s="77"/>
      <c r="EL42" s="77"/>
      <c r="EM42" s="77"/>
      <c r="EN42" s="77"/>
      <c r="EO42" s="77"/>
      <c r="EP42" s="77"/>
      <c r="EQ42" s="10"/>
      <c r="ER42" s="5"/>
      <c r="ES42" s="5"/>
      <c r="ET42" s="5"/>
      <c r="EU42" s="5"/>
      <c r="EV42" s="5"/>
      <c r="EW42" s="10"/>
      <c r="EX42" s="5"/>
      <c r="EY42" s="5"/>
      <c r="EZ42" s="5"/>
      <c r="FA42" s="5"/>
      <c r="FB42" s="5"/>
      <c r="FC42" s="10"/>
      <c r="FD42" s="5"/>
      <c r="FE42" s="5"/>
      <c r="FF42" s="5"/>
      <c r="FG42" s="5"/>
      <c r="FH42" s="184"/>
      <c r="FI42" s="5"/>
      <c r="FJ42" s="5"/>
      <c r="FK42" s="5"/>
      <c r="FL42" s="5"/>
      <c r="FM42" s="5"/>
      <c r="FN42" s="5"/>
      <c r="FO42" s="10"/>
      <c r="FP42" s="5"/>
      <c r="FQ42" s="5"/>
      <c r="FR42" s="5"/>
      <c r="FS42" s="5"/>
      <c r="FT42" s="184"/>
      <c r="FU42" s="99"/>
      <c r="FV42" s="77"/>
      <c r="FW42" s="77"/>
      <c r="FX42" s="77"/>
      <c r="FY42" s="77"/>
      <c r="FZ42" s="77"/>
      <c r="GA42" s="99"/>
      <c r="GB42" s="77"/>
      <c r="GC42" s="77"/>
      <c r="GD42" s="77"/>
      <c r="GE42" s="77"/>
      <c r="GF42" s="77"/>
      <c r="GG42" s="10"/>
      <c r="GH42" s="5"/>
      <c r="GI42" s="77"/>
      <c r="GJ42" s="77"/>
      <c r="GK42" s="77"/>
      <c r="GL42" s="77"/>
      <c r="GM42" s="77"/>
      <c r="GN42" s="77"/>
      <c r="GO42" s="77"/>
      <c r="GP42" s="78"/>
      <c r="GQ42" s="78"/>
      <c r="GR42" s="10"/>
      <c r="GS42" s="5"/>
      <c r="GT42" s="5"/>
      <c r="GU42" s="5"/>
      <c r="GV42" s="5"/>
      <c r="GW42" s="5"/>
      <c r="GX42" s="10"/>
      <c r="GY42" s="5"/>
      <c r="GZ42" s="5"/>
      <c r="HA42" s="5"/>
      <c r="HB42" s="5"/>
      <c r="HC42" s="5"/>
      <c r="HD42" s="99"/>
      <c r="HE42" s="77"/>
      <c r="HF42" s="77"/>
      <c r="HG42" s="77"/>
      <c r="HH42" s="77"/>
      <c r="HI42" s="77"/>
      <c r="HJ42" s="135"/>
      <c r="HK42" s="136"/>
      <c r="HL42" s="136"/>
      <c r="HM42" s="136"/>
      <c r="HN42" s="136"/>
      <c r="HO42" s="137"/>
      <c r="HP42" s="99"/>
      <c r="HQ42" s="77"/>
      <c r="HR42" s="77"/>
      <c r="HS42" s="77"/>
      <c r="HT42" s="77"/>
      <c r="HU42" s="77"/>
      <c r="HV42" s="99"/>
      <c r="HW42" s="77"/>
      <c r="HX42" s="77"/>
      <c r="HY42" s="77"/>
      <c r="HZ42" s="77"/>
      <c r="IA42" s="77"/>
      <c r="IB42" s="99"/>
      <c r="IC42" s="77"/>
      <c r="ID42" s="77"/>
      <c r="IE42" s="77"/>
      <c r="IF42" s="77"/>
      <c r="IG42" s="90"/>
      <c r="IH42" s="77"/>
      <c r="II42" s="77"/>
      <c r="IJ42" s="77"/>
      <c r="IK42" s="77"/>
      <c r="IL42" s="77"/>
      <c r="IM42" s="77"/>
      <c r="IN42" s="99"/>
      <c r="IO42" s="77"/>
      <c r="IP42" s="77"/>
      <c r="IQ42" s="77"/>
      <c r="IR42" s="77"/>
      <c r="IS42" s="77"/>
      <c r="IT42" s="99"/>
      <c r="IU42" s="77"/>
      <c r="IV42" s="77"/>
      <c r="IW42" s="77"/>
      <c r="IX42" s="77"/>
      <c r="IY42" s="77"/>
      <c r="IZ42" s="99"/>
      <c r="JA42" s="77"/>
      <c r="JB42" s="77"/>
      <c r="JC42" s="77"/>
      <c r="JD42" s="77"/>
      <c r="JE42" s="77"/>
    </row>
    <row r="43" spans="1:265" x14ac:dyDescent="0.2">
      <c r="A43" s="16" t="s">
        <v>52</v>
      </c>
      <c r="B43" s="33">
        <v>26258</v>
      </c>
      <c r="C43" s="52">
        <v>25603</v>
      </c>
      <c r="D43" s="79">
        <v>25244</v>
      </c>
      <c r="E43" s="79">
        <v>25417</v>
      </c>
      <c r="F43" s="79">
        <v>24631</v>
      </c>
      <c r="G43" s="79">
        <v>24709</v>
      </c>
      <c r="H43" s="79">
        <v>25087</v>
      </c>
      <c r="I43" s="79">
        <v>25143</v>
      </c>
      <c r="J43" s="79">
        <v>23499</v>
      </c>
      <c r="K43" s="79">
        <v>23063</v>
      </c>
      <c r="L43" s="79">
        <v>22805</v>
      </c>
      <c r="M43" s="22">
        <v>11525</v>
      </c>
      <c r="N43" s="20">
        <v>12496</v>
      </c>
      <c r="O43" s="88">
        <v>13062</v>
      </c>
      <c r="P43" s="88">
        <v>14332</v>
      </c>
      <c r="Q43" s="88">
        <v>14466</v>
      </c>
      <c r="R43" s="88">
        <v>15160</v>
      </c>
      <c r="S43" s="88">
        <v>16006</v>
      </c>
      <c r="T43" s="88">
        <v>15724</v>
      </c>
      <c r="U43" s="79">
        <v>14890</v>
      </c>
      <c r="V43" s="79">
        <v>15007</v>
      </c>
      <c r="W43" s="79">
        <v>15256</v>
      </c>
      <c r="X43" s="21">
        <f t="shared" ref="X43:X55" si="11">SUM(Y43:AC43)</f>
        <v>15413</v>
      </c>
      <c r="Y43" s="20">
        <v>4177</v>
      </c>
      <c r="Z43" s="20">
        <v>2494</v>
      </c>
      <c r="AA43" s="20">
        <v>2554</v>
      </c>
      <c r="AB43" s="20">
        <v>2945</v>
      </c>
      <c r="AC43" s="20">
        <v>3243</v>
      </c>
      <c r="AD43" s="21">
        <f t="shared" ref="AD43:AD55" si="12">SUM(AE43:AI43)</f>
        <v>16097</v>
      </c>
      <c r="AE43" s="20">
        <v>4348</v>
      </c>
      <c r="AF43" s="20">
        <v>2534</v>
      </c>
      <c r="AG43" s="20">
        <v>2751</v>
      </c>
      <c r="AH43" s="20">
        <v>3001</v>
      </c>
      <c r="AI43" s="20">
        <v>3463</v>
      </c>
      <c r="AJ43" s="100">
        <v>16388</v>
      </c>
      <c r="AK43" s="88">
        <v>4824</v>
      </c>
      <c r="AL43" s="88">
        <v>2648</v>
      </c>
      <c r="AM43" s="88">
        <v>2812</v>
      </c>
      <c r="AN43" s="88">
        <v>2899</v>
      </c>
      <c r="AO43" s="88">
        <v>3205</v>
      </c>
      <c r="AP43" s="100">
        <v>16663</v>
      </c>
      <c r="AQ43" s="88">
        <v>5256</v>
      </c>
      <c r="AR43" s="88">
        <v>2627</v>
      </c>
      <c r="AS43" s="88">
        <v>2762</v>
      </c>
      <c r="AT43" s="88">
        <v>2825</v>
      </c>
      <c r="AU43" s="119">
        <v>3193</v>
      </c>
      <c r="AV43" s="100">
        <v>15757</v>
      </c>
      <c r="AW43" s="88">
        <v>5259</v>
      </c>
      <c r="AX43" s="88">
        <v>2508</v>
      </c>
      <c r="AY43" s="88">
        <v>2472</v>
      </c>
      <c r="AZ43" s="88">
        <v>2430</v>
      </c>
      <c r="BA43" s="88">
        <v>3088</v>
      </c>
      <c r="BB43" s="100">
        <v>15719</v>
      </c>
      <c r="BC43" s="88">
        <v>5184</v>
      </c>
      <c r="BD43" s="88">
        <v>2556</v>
      </c>
      <c r="BE43" s="88">
        <v>2548</v>
      </c>
      <c r="BF43" s="88">
        <v>2362</v>
      </c>
      <c r="BG43" s="88">
        <v>3069</v>
      </c>
      <c r="BH43" s="100">
        <v>15866</v>
      </c>
      <c r="BI43" s="88">
        <v>5079</v>
      </c>
      <c r="BJ43" s="88">
        <v>2646</v>
      </c>
      <c r="BK43" s="88">
        <v>2597</v>
      </c>
      <c r="BL43" s="88">
        <v>2246</v>
      </c>
      <c r="BM43" s="119">
        <v>3298</v>
      </c>
      <c r="BN43" s="88">
        <v>15672</v>
      </c>
      <c r="BO43" s="88">
        <v>4932</v>
      </c>
      <c r="BP43" s="88">
        <v>2605</v>
      </c>
      <c r="BQ43" s="88">
        <v>2469</v>
      </c>
      <c r="BR43" s="88">
        <v>2266</v>
      </c>
      <c r="BS43" s="119">
        <v>3400</v>
      </c>
      <c r="BT43" s="88">
        <v>14627</v>
      </c>
      <c r="BU43" s="88">
        <v>4480</v>
      </c>
      <c r="BV43" s="88">
        <v>2454</v>
      </c>
      <c r="BW43" s="88">
        <v>2311</v>
      </c>
      <c r="BX43" s="88">
        <v>2110</v>
      </c>
      <c r="BY43" s="119">
        <v>3272</v>
      </c>
      <c r="BZ43" s="100">
        <v>14259</v>
      </c>
      <c r="CA43" s="88">
        <v>4935</v>
      </c>
      <c r="CB43" s="88">
        <v>2465</v>
      </c>
      <c r="CC43" s="88">
        <v>2275</v>
      </c>
      <c r="CD43" s="88">
        <v>1830</v>
      </c>
      <c r="CE43" s="88">
        <v>2754</v>
      </c>
      <c r="CF43" s="100">
        <v>13879</v>
      </c>
      <c r="CG43" s="88">
        <v>4361</v>
      </c>
      <c r="CH43" s="88">
        <v>2543</v>
      </c>
      <c r="CI43" s="88">
        <v>2200</v>
      </c>
      <c r="CJ43" s="88">
        <v>1831</v>
      </c>
      <c r="CK43" s="88">
        <v>2944</v>
      </c>
      <c r="CL43" s="22">
        <v>21195.508940682699</v>
      </c>
      <c r="CM43" s="20">
        <v>22258.988244083634</v>
      </c>
      <c r="CN43" s="88">
        <v>23527</v>
      </c>
      <c r="CO43" s="88">
        <v>24627.857447947012</v>
      </c>
      <c r="CP43" s="88">
        <v>25301.877593405741</v>
      </c>
      <c r="CQ43" s="88">
        <v>25770.230641000984</v>
      </c>
      <c r="CR43" s="88">
        <v>26041.916659148512</v>
      </c>
      <c r="CS43" s="88">
        <v>26440.913507592639</v>
      </c>
      <c r="CT43" s="88">
        <v>26756.304219467027</v>
      </c>
      <c r="CU43" s="79">
        <v>27450.22728588471</v>
      </c>
      <c r="CV43" s="79">
        <v>27574.033987225142</v>
      </c>
      <c r="CW43" s="22">
        <v>21260.671773686558</v>
      </c>
      <c r="CX43" s="20">
        <v>22342.644289296932</v>
      </c>
      <c r="CY43" s="88">
        <v>23552</v>
      </c>
      <c r="CZ43" s="88">
        <v>24534.594730657816</v>
      </c>
      <c r="DA43" s="88">
        <v>25242.494313304363</v>
      </c>
      <c r="DB43" s="88">
        <v>25863.793880017813</v>
      </c>
      <c r="DC43" s="88">
        <v>26672.569504653016</v>
      </c>
      <c r="DD43" s="88">
        <v>26978.055827330649</v>
      </c>
      <c r="DE43" s="88">
        <v>26874.731388488814</v>
      </c>
      <c r="DF43" s="79">
        <v>27527.955065659109</v>
      </c>
      <c r="DG43" s="79">
        <v>27603.495341448557</v>
      </c>
      <c r="DH43" s="22">
        <v>8627.4426030368759</v>
      </c>
      <c r="DI43" s="20">
        <v>8980.058178617157</v>
      </c>
      <c r="DJ43" s="88">
        <v>9627</v>
      </c>
      <c r="DK43" s="88">
        <v>9371.8937343008656</v>
      </c>
      <c r="DL43" s="88">
        <v>9646.5831605143103</v>
      </c>
      <c r="DM43" s="88">
        <v>10067.119656992085</v>
      </c>
      <c r="DN43" s="88">
        <v>10034.442833937273</v>
      </c>
      <c r="DO43" s="88">
        <v>10259.565822945815</v>
      </c>
      <c r="DP43" s="88">
        <v>10593.919140362659</v>
      </c>
      <c r="DQ43" s="79">
        <v>11302.195175584728</v>
      </c>
      <c r="DR43" s="79">
        <v>11900.338817514421</v>
      </c>
      <c r="DS43" s="22">
        <v>5393.6691104911442</v>
      </c>
      <c r="DT43" s="20">
        <v>9796.4572659803689</v>
      </c>
      <c r="DU43" s="20">
        <v>9384.2193263833196</v>
      </c>
      <c r="DV43" s="20">
        <v>4539.9757243539543</v>
      </c>
      <c r="DW43" s="20">
        <v>1440.6964346349746</v>
      </c>
      <c r="DX43" s="20">
        <v>916.01233425840269</v>
      </c>
      <c r="DY43" s="22">
        <v>6199.0420575262469</v>
      </c>
      <c r="DZ43" s="20">
        <v>11516.952621895125</v>
      </c>
      <c r="EA43" s="20">
        <v>10363.486187845303</v>
      </c>
      <c r="EB43" s="20">
        <v>5507.4191203198834</v>
      </c>
      <c r="EC43" s="20">
        <v>1709.276574475175</v>
      </c>
      <c r="ED43" s="20">
        <v>915.02945423043604</v>
      </c>
      <c r="EE43" s="100">
        <v>7126</v>
      </c>
      <c r="EF43" s="88">
        <v>12588</v>
      </c>
      <c r="EG43" s="88">
        <v>11133</v>
      </c>
      <c r="EH43" s="88">
        <v>6307</v>
      </c>
      <c r="EI43" s="88">
        <v>1890</v>
      </c>
      <c r="EJ43" s="119">
        <v>1048</v>
      </c>
      <c r="EK43" s="88">
        <v>7374.2693992678387</v>
      </c>
      <c r="EL43" s="88">
        <v>12191.437785388129</v>
      </c>
      <c r="EM43" s="88">
        <v>11136.990102778835</v>
      </c>
      <c r="EN43" s="88">
        <v>6729.1582186821142</v>
      </c>
      <c r="EO43" s="88">
        <v>2365.975221238938</v>
      </c>
      <c r="EP43" s="88">
        <v>1338.1039774506733</v>
      </c>
      <c r="EQ43" s="22">
        <v>7871.9419940343978</v>
      </c>
      <c r="ER43" s="20">
        <v>12586.793116562085</v>
      </c>
      <c r="ES43" s="20">
        <v>11536.309808612441</v>
      </c>
      <c r="ET43" s="20">
        <v>6841.1031553398061</v>
      </c>
      <c r="EU43" s="20">
        <v>2864.9374485596709</v>
      </c>
      <c r="EV43" s="20">
        <v>1631.5333549222798</v>
      </c>
      <c r="EW43" s="22">
        <v>8636.0723964628796</v>
      </c>
      <c r="EX43" s="20">
        <v>13285.431134259259</v>
      </c>
      <c r="EY43" s="20">
        <v>12415.776995305165</v>
      </c>
      <c r="EZ43" s="20">
        <v>8016.0941915227631</v>
      </c>
      <c r="FA43" s="20">
        <v>3430.9237933954278</v>
      </c>
      <c r="FB43" s="20">
        <v>2155.4809384164223</v>
      </c>
      <c r="FC43" s="22">
        <v>8874.3925375015751</v>
      </c>
      <c r="FD43" s="20">
        <v>13280.274857255365</v>
      </c>
      <c r="FE43" s="20">
        <v>12666.263794406652</v>
      </c>
      <c r="FF43" s="20">
        <v>8688.1174432036969</v>
      </c>
      <c r="FG43" s="20">
        <v>4112.1945681211046</v>
      </c>
      <c r="FH43" s="185">
        <v>2436.8198908429349</v>
      </c>
      <c r="FI43" s="20">
        <v>9030.4929173047476</v>
      </c>
      <c r="FJ43" s="20">
        <v>13679.248175182482</v>
      </c>
      <c r="FK43" s="20">
        <v>12980.74472168906</v>
      </c>
      <c r="FL43" s="20">
        <v>9125.6277845281493</v>
      </c>
      <c r="FM43" s="20">
        <v>4133.5105913503976</v>
      </c>
      <c r="FN43" s="20">
        <v>2455.0832352941175</v>
      </c>
      <c r="FO43" s="22">
        <v>9423.1223080604359</v>
      </c>
      <c r="FP43" s="20">
        <v>14151.814955357142</v>
      </c>
      <c r="FQ43" s="20">
        <v>13596.568459657701</v>
      </c>
      <c r="FR43" s="20">
        <v>9572.5590653396794</v>
      </c>
      <c r="FS43" s="20">
        <v>4779.0616113744072</v>
      </c>
      <c r="FT43" s="185">
        <v>2707.79217603912</v>
      </c>
      <c r="FU43" s="100">
        <v>10405.57065712883</v>
      </c>
      <c r="FV43" s="88">
        <v>14649.835460992908</v>
      </c>
      <c r="FW43" s="88">
        <v>14211.758215010143</v>
      </c>
      <c r="FX43" s="88">
        <v>10569.010989010989</v>
      </c>
      <c r="FY43" s="88">
        <v>5283.3191256830605</v>
      </c>
      <c r="FZ43" s="88">
        <v>2661.995642701525</v>
      </c>
      <c r="GA43" s="100">
        <v>11280.732905828951</v>
      </c>
      <c r="GB43" s="88">
        <v>15927.326072001835</v>
      </c>
      <c r="GC43" s="88">
        <v>15343.112072355485</v>
      </c>
      <c r="GD43" s="88">
        <v>12318.165000000001</v>
      </c>
      <c r="GE43" s="88">
        <v>6140.6450027307483</v>
      </c>
      <c r="GF43" s="88">
        <v>3310.1919157608695</v>
      </c>
      <c r="GG43" s="22">
        <v>12568.066337645823</v>
      </c>
      <c r="GH43" s="20">
        <v>13278.930065466477</v>
      </c>
      <c r="GI43" s="88">
        <v>13899</v>
      </c>
      <c r="GJ43" s="88">
        <v>15255.963713646146</v>
      </c>
      <c r="GK43" s="88">
        <v>15655.294432891431</v>
      </c>
      <c r="GL43" s="88">
        <v>15703.110984008899</v>
      </c>
      <c r="GM43" s="88">
        <v>16007.473825211238</v>
      </c>
      <c r="GN43" s="88">
        <v>16181.347684646824</v>
      </c>
      <c r="GO43" s="88">
        <v>16162.385079104368</v>
      </c>
      <c r="GP43" s="79">
        <v>16148.032110299982</v>
      </c>
      <c r="GQ43" s="79">
        <v>15673.695169710722</v>
      </c>
      <c r="GR43" s="22">
        <v>15950.296178550574</v>
      </c>
      <c r="GS43" s="20">
        <v>11464.214507706189</v>
      </c>
      <c r="GT43" s="20">
        <v>11876.452447303238</v>
      </c>
      <c r="GU43" s="20">
        <v>16720.696049332604</v>
      </c>
      <c r="GV43" s="20">
        <v>19819.975339051583</v>
      </c>
      <c r="GW43" s="20">
        <v>20344.659439428156</v>
      </c>
      <c r="GX43" s="22">
        <v>16143.602231770685</v>
      </c>
      <c r="GY43" s="20">
        <v>10825.691667401807</v>
      </c>
      <c r="GZ43" s="20">
        <v>11979.158101451629</v>
      </c>
      <c r="HA43" s="20">
        <v>16835.225168977049</v>
      </c>
      <c r="HB43" s="20">
        <v>20633.367714821758</v>
      </c>
      <c r="HC43" s="20">
        <v>21427.614835066495</v>
      </c>
      <c r="HD43" s="100">
        <v>16426</v>
      </c>
      <c r="HE43" s="88">
        <v>10964</v>
      </c>
      <c r="HF43" s="88">
        <v>12419</v>
      </c>
      <c r="HG43" s="88">
        <v>17245</v>
      </c>
      <c r="HH43" s="88">
        <v>21662</v>
      </c>
      <c r="HI43" s="88">
        <v>22504</v>
      </c>
      <c r="HJ43" s="138">
        <v>17160.325331389977</v>
      </c>
      <c r="HK43" s="139">
        <v>12343.156945269688</v>
      </c>
      <c r="HL43" s="139">
        <v>13397.604627878982</v>
      </c>
      <c r="HM43" s="139">
        <v>17805.436511975702</v>
      </c>
      <c r="HN43" s="139">
        <v>22168.619509418877</v>
      </c>
      <c r="HO43" s="140">
        <v>23196.490753207145</v>
      </c>
      <c r="HP43" s="100">
        <v>17370.552319269966</v>
      </c>
      <c r="HQ43" s="88">
        <v>12655.701196742279</v>
      </c>
      <c r="HR43" s="88">
        <v>13706.184504691922</v>
      </c>
      <c r="HS43" s="88">
        <v>18401.391157964557</v>
      </c>
      <c r="HT43" s="88">
        <v>22377.556864744693</v>
      </c>
      <c r="HU43" s="88">
        <v>23610.960958382082</v>
      </c>
      <c r="HV43" s="100">
        <v>17227.721483554931</v>
      </c>
      <c r="HW43" s="88">
        <v>12578.362745758554</v>
      </c>
      <c r="HX43" s="88">
        <v>13448.016884712648</v>
      </c>
      <c r="HY43" s="88">
        <v>17847.699688495049</v>
      </c>
      <c r="HZ43" s="88">
        <v>22432.870086622384</v>
      </c>
      <c r="IA43" s="88">
        <v>23708.312941601391</v>
      </c>
      <c r="IB43" s="100">
        <v>17798.176967151441</v>
      </c>
      <c r="IC43" s="88">
        <v>13392.294647397652</v>
      </c>
      <c r="ID43" s="88">
        <v>14006.305710246364</v>
      </c>
      <c r="IE43" s="88">
        <v>17984.452061449319</v>
      </c>
      <c r="IF43" s="88">
        <v>22560.374936531913</v>
      </c>
      <c r="IG43" s="119">
        <v>24235.749613810083</v>
      </c>
      <c r="IH43" s="88">
        <v>17947.562910025903</v>
      </c>
      <c r="II43" s="88">
        <v>13298.807652148167</v>
      </c>
      <c r="IJ43" s="88">
        <v>13997.311105641589</v>
      </c>
      <c r="IK43" s="88">
        <v>17852.428042802501</v>
      </c>
      <c r="IL43" s="88">
        <v>22844.545235980251</v>
      </c>
      <c r="IM43" s="88">
        <v>24522.972592036531</v>
      </c>
      <c r="IN43" s="100">
        <v>17451.609080428378</v>
      </c>
      <c r="IO43" s="88">
        <v>12722.916433131672</v>
      </c>
      <c r="IP43" s="88">
        <v>13278.162928831112</v>
      </c>
      <c r="IQ43" s="88">
        <v>17302.172323149134</v>
      </c>
      <c r="IR43" s="88">
        <v>22095.669777114406</v>
      </c>
      <c r="IS43" s="88">
        <v>24166.939212449695</v>
      </c>
      <c r="IT43" s="100">
        <v>17122.384408530277</v>
      </c>
      <c r="IU43" s="88">
        <v>12878.119604666201</v>
      </c>
      <c r="IV43" s="88">
        <v>13316.196850648967</v>
      </c>
      <c r="IW43" s="88">
        <v>16958.94407664812</v>
      </c>
      <c r="IX43" s="88">
        <v>22244.635939976048</v>
      </c>
      <c r="IY43" s="88">
        <v>24865.959422957585</v>
      </c>
      <c r="IZ43" s="100">
        <v>16322.762435619607</v>
      </c>
      <c r="JA43" s="88">
        <v>11676.169269446722</v>
      </c>
      <c r="JB43" s="88">
        <v>12260.383269093072</v>
      </c>
      <c r="JC43" s="88">
        <v>15285.330341448556</v>
      </c>
      <c r="JD43" s="88">
        <v>21462.85033871781</v>
      </c>
      <c r="JE43" s="88">
        <v>24293.303425687689</v>
      </c>
    </row>
    <row r="44" spans="1:265" x14ac:dyDescent="0.2">
      <c r="A44" s="16" t="s">
        <v>53</v>
      </c>
      <c r="B44" s="33">
        <v>34276</v>
      </c>
      <c r="C44" s="52">
        <v>34528</v>
      </c>
      <c r="D44" s="79">
        <v>34718</v>
      </c>
      <c r="E44" s="79">
        <v>34275</v>
      </c>
      <c r="F44" s="79">
        <v>31270</v>
      </c>
      <c r="G44" s="79">
        <v>31818</v>
      </c>
      <c r="H44" s="79">
        <v>32128</v>
      </c>
      <c r="I44" s="79">
        <v>34878</v>
      </c>
      <c r="J44" s="79">
        <v>34549</v>
      </c>
      <c r="K44" s="79">
        <v>35539</v>
      </c>
      <c r="L44" s="79">
        <v>34144</v>
      </c>
      <c r="M44" s="22">
        <v>15188</v>
      </c>
      <c r="N44" s="20">
        <v>16618</v>
      </c>
      <c r="O44" s="88">
        <v>17232</v>
      </c>
      <c r="P44" s="88">
        <v>17011</v>
      </c>
      <c r="Q44" s="88">
        <v>15185</v>
      </c>
      <c r="R44" s="88">
        <v>15860</v>
      </c>
      <c r="S44" s="88">
        <v>15776</v>
      </c>
      <c r="T44" s="88">
        <v>18257</v>
      </c>
      <c r="U44" s="79">
        <v>18070</v>
      </c>
      <c r="V44" s="79">
        <v>18892</v>
      </c>
      <c r="W44" s="79">
        <v>17970</v>
      </c>
      <c r="X44" s="21">
        <f t="shared" si="11"/>
        <v>14937</v>
      </c>
      <c r="Y44" s="20">
        <v>4665</v>
      </c>
      <c r="Z44" s="20">
        <v>2585</v>
      </c>
      <c r="AA44" s="20">
        <v>3016</v>
      </c>
      <c r="AB44" s="20">
        <v>2720</v>
      </c>
      <c r="AC44" s="20">
        <v>1951</v>
      </c>
      <c r="AD44" s="21">
        <f t="shared" si="12"/>
        <v>19028</v>
      </c>
      <c r="AE44" s="20">
        <v>6292</v>
      </c>
      <c r="AF44" s="20">
        <v>2747</v>
      </c>
      <c r="AG44" s="20">
        <v>3553</v>
      </c>
      <c r="AH44" s="20">
        <v>3596</v>
      </c>
      <c r="AI44" s="20">
        <v>2840</v>
      </c>
      <c r="AJ44" s="100">
        <v>19368</v>
      </c>
      <c r="AK44" s="88">
        <v>6588</v>
      </c>
      <c r="AL44" s="88">
        <v>2886</v>
      </c>
      <c r="AM44" s="88">
        <v>3766</v>
      </c>
      <c r="AN44" s="88">
        <v>3528</v>
      </c>
      <c r="AO44" s="88">
        <v>2600</v>
      </c>
      <c r="AP44" s="100">
        <v>19119</v>
      </c>
      <c r="AQ44" s="88">
        <v>6663</v>
      </c>
      <c r="AR44" s="88">
        <v>2707</v>
      </c>
      <c r="AS44" s="88">
        <v>3624</v>
      </c>
      <c r="AT44" s="88">
        <v>3500</v>
      </c>
      <c r="AU44" s="119">
        <v>2625</v>
      </c>
      <c r="AV44" s="100">
        <v>16557</v>
      </c>
      <c r="AW44" s="88">
        <v>5328</v>
      </c>
      <c r="AX44" s="88">
        <v>2463</v>
      </c>
      <c r="AY44" s="88">
        <v>3055</v>
      </c>
      <c r="AZ44" s="88">
        <v>3120</v>
      </c>
      <c r="BA44" s="88">
        <v>2591</v>
      </c>
      <c r="BB44" s="100">
        <v>16611</v>
      </c>
      <c r="BC44" s="88">
        <v>5343</v>
      </c>
      <c r="BD44" s="88">
        <v>2435</v>
      </c>
      <c r="BE44" s="88">
        <v>2954</v>
      </c>
      <c r="BF44" s="88">
        <v>3009</v>
      </c>
      <c r="BG44" s="88">
        <v>2870</v>
      </c>
      <c r="BH44" s="100">
        <v>16810</v>
      </c>
      <c r="BI44" s="88">
        <v>4447</v>
      </c>
      <c r="BJ44" s="88">
        <v>2733</v>
      </c>
      <c r="BK44" s="88">
        <v>3197</v>
      </c>
      <c r="BL44" s="88">
        <v>3170</v>
      </c>
      <c r="BM44" s="119">
        <v>3263</v>
      </c>
      <c r="BN44" s="88">
        <v>18587</v>
      </c>
      <c r="BO44" s="88">
        <v>5047</v>
      </c>
      <c r="BP44" s="88">
        <v>3057</v>
      </c>
      <c r="BQ44" s="88">
        <v>3463</v>
      </c>
      <c r="BR44" s="88">
        <v>3391</v>
      </c>
      <c r="BS44" s="119">
        <v>3629</v>
      </c>
      <c r="BT44" s="88">
        <v>17880</v>
      </c>
      <c r="BU44" s="88">
        <v>4600</v>
      </c>
      <c r="BV44" s="88">
        <v>2919</v>
      </c>
      <c r="BW44" s="88">
        <v>3231</v>
      </c>
      <c r="BX44" s="88">
        <v>3344</v>
      </c>
      <c r="BY44" s="119">
        <v>3786</v>
      </c>
      <c r="BZ44" s="100">
        <v>17994</v>
      </c>
      <c r="CA44" s="88">
        <v>5224</v>
      </c>
      <c r="CB44" s="88">
        <v>2957</v>
      </c>
      <c r="CC44" s="88">
        <v>3215</v>
      </c>
      <c r="CD44" s="88">
        <v>3148</v>
      </c>
      <c r="CE44" s="88">
        <v>3450</v>
      </c>
      <c r="CF44" s="100">
        <v>16339</v>
      </c>
      <c r="CG44" s="88">
        <v>4249</v>
      </c>
      <c r="CH44" s="88">
        <v>2835</v>
      </c>
      <c r="CI44" s="88">
        <v>2952</v>
      </c>
      <c r="CJ44" s="88">
        <v>2842</v>
      </c>
      <c r="CK44" s="88">
        <v>3461</v>
      </c>
      <c r="CL44" s="22">
        <v>17256.206182773167</v>
      </c>
      <c r="CM44" s="20">
        <v>18141.696892110456</v>
      </c>
      <c r="CN44" s="88">
        <v>18825</v>
      </c>
      <c r="CO44" s="88">
        <v>19312.157256942148</v>
      </c>
      <c r="CP44" s="88">
        <v>20436.930632417159</v>
      </c>
      <c r="CQ44" s="88">
        <v>20309.66071132027</v>
      </c>
      <c r="CR44" s="88">
        <v>20362.403320135825</v>
      </c>
      <c r="CS44" s="88">
        <v>20322.506397871464</v>
      </c>
      <c r="CT44" s="88">
        <v>20014.738373750017</v>
      </c>
      <c r="CU44" s="79">
        <v>20831.993639788117</v>
      </c>
      <c r="CV44" s="79">
        <v>21373.663733702975</v>
      </c>
      <c r="CW44" s="22">
        <v>17094.973722431791</v>
      </c>
      <c r="CX44" s="20">
        <v>17941.592147417367</v>
      </c>
      <c r="CY44" s="88">
        <v>18625</v>
      </c>
      <c r="CZ44" s="88">
        <v>19154.634133584394</v>
      </c>
      <c r="DA44" s="88">
        <v>20189.035607667436</v>
      </c>
      <c r="DB44" s="88">
        <v>20147.898862199749</v>
      </c>
      <c r="DC44" s="88">
        <v>20828.230755502678</v>
      </c>
      <c r="DD44" s="88">
        <v>20809.963738096518</v>
      </c>
      <c r="DE44" s="88">
        <v>19884.954865771811</v>
      </c>
      <c r="DF44" s="79">
        <v>20674.036369207806</v>
      </c>
      <c r="DG44" s="79">
        <v>21193.084786443207</v>
      </c>
      <c r="DH44" s="22">
        <v>6838.175072425599</v>
      </c>
      <c r="DI44" s="20">
        <v>7359.5491033818753</v>
      </c>
      <c r="DJ44" s="88">
        <v>7706</v>
      </c>
      <c r="DK44" s="88">
        <v>7857.5054964434776</v>
      </c>
      <c r="DL44" s="88">
        <v>8439.1461310503782</v>
      </c>
      <c r="DM44" s="88">
        <v>8726.8112862547296</v>
      </c>
      <c r="DN44" s="88">
        <v>9089.0990745436102</v>
      </c>
      <c r="DO44" s="88">
        <v>9336.4410363148381</v>
      </c>
      <c r="DP44" s="88">
        <v>9332.8372993912562</v>
      </c>
      <c r="DQ44" s="79">
        <v>9764.8564471734062</v>
      </c>
      <c r="DR44" s="79">
        <v>9578.0962715637179</v>
      </c>
      <c r="DS44" s="22">
        <v>5421.3475262770298</v>
      </c>
      <c r="DT44" s="20">
        <v>7622.2797427652731</v>
      </c>
      <c r="DU44" s="20">
        <v>8373.2735009671178</v>
      </c>
      <c r="DV44" s="20">
        <v>4591.1375994694963</v>
      </c>
      <c r="DW44" s="20">
        <v>2327.2297794117649</v>
      </c>
      <c r="DX44" s="20">
        <v>1844.6360840594566</v>
      </c>
      <c r="DY44" s="22">
        <v>5311.4657347067478</v>
      </c>
      <c r="DZ44" s="20">
        <v>8616.6317546090268</v>
      </c>
      <c r="EA44" s="20">
        <v>8779.2722970513296</v>
      </c>
      <c r="EB44" s="20">
        <v>3956.9301998311284</v>
      </c>
      <c r="EC44" s="20">
        <v>1453.0717463848721</v>
      </c>
      <c r="ED44" s="20">
        <v>1214.7334507042253</v>
      </c>
      <c r="EE44" s="100">
        <v>5863</v>
      </c>
      <c r="EF44" s="88">
        <v>9159</v>
      </c>
      <c r="EG44" s="88">
        <v>9290</v>
      </c>
      <c r="EH44" s="88">
        <v>4563</v>
      </c>
      <c r="EI44" s="88">
        <v>1630</v>
      </c>
      <c r="EJ44" s="119">
        <v>1331</v>
      </c>
      <c r="EK44" s="88">
        <v>5938.8583607929286</v>
      </c>
      <c r="EL44" s="88">
        <v>9275.7200960528298</v>
      </c>
      <c r="EM44" s="88">
        <v>9181.153675655707</v>
      </c>
      <c r="EN44" s="88">
        <v>4503.3631346578368</v>
      </c>
      <c r="EO44" s="88">
        <v>1975.8328571428572</v>
      </c>
      <c r="EP44" s="88">
        <v>1391.2091428571428</v>
      </c>
      <c r="EQ44" s="22">
        <v>6389.1495439995169</v>
      </c>
      <c r="ER44" s="20">
        <v>10181.98292042042</v>
      </c>
      <c r="ES44" s="20">
        <v>10032.499796995535</v>
      </c>
      <c r="ET44" s="20">
        <v>5286.7921440261862</v>
      </c>
      <c r="EU44" s="20">
        <v>2117.0669871794871</v>
      </c>
      <c r="EV44" s="20">
        <v>1570.4739482825164</v>
      </c>
      <c r="EW44" s="22">
        <v>6948.8994040093912</v>
      </c>
      <c r="EX44" s="20">
        <v>10846.144675276062</v>
      </c>
      <c r="EY44" s="20">
        <v>11062.022997946611</v>
      </c>
      <c r="EZ44" s="20">
        <v>6309.1086662153011</v>
      </c>
      <c r="FA44" s="20">
        <v>2441.9079428381524</v>
      </c>
      <c r="FB44" s="20">
        <v>1587.5898954703832</v>
      </c>
      <c r="FC44" s="22">
        <v>7071.5813206424746</v>
      </c>
      <c r="FD44" s="20">
        <v>12258.292107038453</v>
      </c>
      <c r="FE44" s="20">
        <v>11202.673984632273</v>
      </c>
      <c r="FF44" s="20">
        <v>6399.1704723177982</v>
      </c>
      <c r="FG44" s="20">
        <v>2570.7902208201895</v>
      </c>
      <c r="FH44" s="185">
        <v>1574.0717131474103</v>
      </c>
      <c r="FI44" s="20">
        <v>7692.668101361166</v>
      </c>
      <c r="FJ44" s="20">
        <v>12682.618189023182</v>
      </c>
      <c r="FK44" s="20">
        <v>11737.333006215244</v>
      </c>
      <c r="FL44" s="20">
        <v>7424.2058908460876</v>
      </c>
      <c r="FM44" s="20">
        <v>3207.7679150693011</v>
      </c>
      <c r="FN44" s="20">
        <v>1792.7404243593276</v>
      </c>
      <c r="FO44" s="22">
        <v>7766.0557606263983</v>
      </c>
      <c r="FP44" s="20">
        <v>12679.536739130435</v>
      </c>
      <c r="FQ44" s="20">
        <v>12090.216169921207</v>
      </c>
      <c r="FR44" s="20">
        <v>8055.5181058495818</v>
      </c>
      <c r="FS44" s="20">
        <v>3613.52990430622</v>
      </c>
      <c r="FT44" s="185">
        <v>1882.9487585842578</v>
      </c>
      <c r="FU44" s="100">
        <v>8544.8965210625756</v>
      </c>
      <c r="FV44" s="88">
        <v>13505.159456355283</v>
      </c>
      <c r="FW44" s="88">
        <v>12738.388569496112</v>
      </c>
      <c r="FX44" s="88">
        <v>8451.9738724727831</v>
      </c>
      <c r="FY44" s="88">
        <v>3535.7166454891994</v>
      </c>
      <c r="FZ44" s="88">
        <v>2097.0921739130436</v>
      </c>
      <c r="GA44" s="100">
        <v>8625.4385213293353</v>
      </c>
      <c r="GB44" s="88">
        <v>14276.313956224994</v>
      </c>
      <c r="GC44" s="88">
        <v>13396.320634920636</v>
      </c>
      <c r="GD44" s="88">
        <v>8643.7398373983742</v>
      </c>
      <c r="GE44" s="88">
        <v>3368.62772695285</v>
      </c>
      <c r="GF44" s="88">
        <v>2081.032360589425</v>
      </c>
      <c r="GG44" s="22">
        <v>10418.031110347569</v>
      </c>
      <c r="GH44" s="20">
        <v>10782.14778872858</v>
      </c>
      <c r="GI44" s="88">
        <v>11119</v>
      </c>
      <c r="GJ44" s="88">
        <v>11454.651760498669</v>
      </c>
      <c r="GK44" s="88">
        <v>11997.784501366781</v>
      </c>
      <c r="GL44" s="88">
        <v>11582.84942506554</v>
      </c>
      <c r="GM44" s="88">
        <v>11273.304245592215</v>
      </c>
      <c r="GN44" s="88">
        <v>10986.065361556626</v>
      </c>
      <c r="GO44" s="88">
        <v>10681.901074358761</v>
      </c>
      <c r="GP44" s="79">
        <v>11067.137192614711</v>
      </c>
      <c r="GQ44" s="79">
        <v>11795.567462139257</v>
      </c>
      <c r="GR44" s="22">
        <v>11941.588538528486</v>
      </c>
      <c r="GS44" s="20">
        <v>9472.6939796665174</v>
      </c>
      <c r="GT44" s="20">
        <v>8721.7002214646727</v>
      </c>
      <c r="GU44" s="20">
        <v>12503.836122962293</v>
      </c>
      <c r="GV44" s="20">
        <v>14767.743943020025</v>
      </c>
      <c r="GW44" s="20">
        <v>15250.337638372333</v>
      </c>
      <c r="GX44" s="22">
        <v>12630.126412710619</v>
      </c>
      <c r="GY44" s="20">
        <v>9324.9603928083397</v>
      </c>
      <c r="GZ44" s="20">
        <v>9162.3198503660369</v>
      </c>
      <c r="HA44" s="20">
        <v>13984.661947586239</v>
      </c>
      <c r="HB44" s="20">
        <v>16488.520401032496</v>
      </c>
      <c r="HC44" s="20">
        <v>16726.858696713141</v>
      </c>
      <c r="HD44" s="100">
        <v>12763</v>
      </c>
      <c r="HE44" s="88">
        <v>9466</v>
      </c>
      <c r="HF44" s="88">
        <v>9335</v>
      </c>
      <c r="HG44" s="88">
        <v>14062</v>
      </c>
      <c r="HH44" s="88">
        <v>16995</v>
      </c>
      <c r="HI44" s="88">
        <v>17294</v>
      </c>
      <c r="HJ44" s="138">
        <v>13215.775772791465</v>
      </c>
      <c r="HK44" s="139">
        <v>9878.9140375315637</v>
      </c>
      <c r="HL44" s="139">
        <v>9973.4804579286865</v>
      </c>
      <c r="HM44" s="139">
        <v>14651.270998926557</v>
      </c>
      <c r="HN44" s="139">
        <v>17178.801276441536</v>
      </c>
      <c r="HO44" s="140">
        <v>17763.42499072725</v>
      </c>
      <c r="HP44" s="100">
        <v>13799.88606366792</v>
      </c>
      <c r="HQ44" s="88">
        <v>10007.052687247016</v>
      </c>
      <c r="HR44" s="88">
        <v>10156.535810671901</v>
      </c>
      <c r="HS44" s="88">
        <v>14902.243463641251</v>
      </c>
      <c r="HT44" s="88">
        <v>18071.968620487947</v>
      </c>
      <c r="HU44" s="88">
        <v>18618.561659384919</v>
      </c>
      <c r="HV44" s="100">
        <v>13198.999458190357</v>
      </c>
      <c r="HW44" s="88">
        <v>9301.7541869236866</v>
      </c>
      <c r="HX44" s="88">
        <v>9085.8758642531375</v>
      </c>
      <c r="HY44" s="88">
        <v>13838.790195984448</v>
      </c>
      <c r="HZ44" s="88">
        <v>17705.990919361597</v>
      </c>
      <c r="IA44" s="88">
        <v>18560.308966729364</v>
      </c>
      <c r="IB44" s="100">
        <v>13756.649434860203</v>
      </c>
      <c r="IC44" s="88">
        <v>8569.9386484642255</v>
      </c>
      <c r="ID44" s="88">
        <v>9625.5567708704057</v>
      </c>
      <c r="IE44" s="88">
        <v>14429.060283184881</v>
      </c>
      <c r="IF44" s="88">
        <v>18257.44053468249</v>
      </c>
      <c r="IG44" s="119">
        <v>19254.15904235527</v>
      </c>
      <c r="IH44" s="88">
        <v>13117.295636735351</v>
      </c>
      <c r="II44" s="88">
        <v>8127.3455490733359</v>
      </c>
      <c r="IJ44" s="88">
        <v>9072.6307318812742</v>
      </c>
      <c r="IK44" s="88">
        <v>13385.75784725043</v>
      </c>
      <c r="IL44" s="88">
        <v>17602.195823027218</v>
      </c>
      <c r="IM44" s="88">
        <v>19017.223313737191</v>
      </c>
      <c r="IN44" s="100">
        <v>12118.899105145414</v>
      </c>
      <c r="IO44" s="88">
        <v>7205.4181266413761</v>
      </c>
      <c r="IP44" s="88">
        <v>7794.7386958506049</v>
      </c>
      <c r="IQ44" s="88">
        <v>11829.43675992223</v>
      </c>
      <c r="IR44" s="88">
        <v>16271.424961465591</v>
      </c>
      <c r="IS44" s="88">
        <v>18002.006107187553</v>
      </c>
      <c r="IT44" s="100">
        <v>12129.139848145231</v>
      </c>
      <c r="IU44" s="88">
        <v>7168.8769128525237</v>
      </c>
      <c r="IV44" s="88">
        <v>7935.6477997116945</v>
      </c>
      <c r="IW44" s="88">
        <v>12222.062496735023</v>
      </c>
      <c r="IX44" s="88">
        <v>17138.319723718607</v>
      </c>
      <c r="IY44" s="88">
        <v>18576.944195294764</v>
      </c>
      <c r="IZ44" s="100">
        <v>12567.646265113872</v>
      </c>
      <c r="JA44" s="88">
        <v>6916.7708302182127</v>
      </c>
      <c r="JB44" s="88">
        <v>7796.7641515225714</v>
      </c>
      <c r="JC44" s="88">
        <v>12549.344949044833</v>
      </c>
      <c r="JD44" s="88">
        <v>17824.457059490356</v>
      </c>
      <c r="JE44" s="88">
        <v>19112.052425853781</v>
      </c>
    </row>
    <row r="45" spans="1:265" x14ac:dyDescent="0.2">
      <c r="A45" s="16" t="s">
        <v>54</v>
      </c>
      <c r="B45" s="33">
        <v>10538</v>
      </c>
      <c r="C45" s="52">
        <v>10235</v>
      </c>
      <c r="D45" s="79">
        <v>10933</v>
      </c>
      <c r="E45" s="79">
        <v>11357</v>
      </c>
      <c r="F45" s="79">
        <v>11325</v>
      </c>
      <c r="G45" s="79">
        <v>12022</v>
      </c>
      <c r="H45" s="79">
        <v>12125</v>
      </c>
      <c r="I45" s="79">
        <v>12750</v>
      </c>
      <c r="J45" s="79">
        <v>13331</v>
      </c>
      <c r="K45" s="79">
        <v>12304</v>
      </c>
      <c r="L45" s="79">
        <v>12296</v>
      </c>
      <c r="M45" s="22">
        <v>4538</v>
      </c>
      <c r="N45" s="20">
        <v>4264</v>
      </c>
      <c r="O45" s="88">
        <v>4282</v>
      </c>
      <c r="P45" s="88">
        <v>4344</v>
      </c>
      <c r="Q45" s="88">
        <v>4582</v>
      </c>
      <c r="R45" s="88">
        <v>4903</v>
      </c>
      <c r="S45" s="88">
        <v>5437</v>
      </c>
      <c r="T45" s="88">
        <v>5913</v>
      </c>
      <c r="U45" s="79">
        <v>6329</v>
      </c>
      <c r="V45" s="79">
        <v>6011</v>
      </c>
      <c r="W45" s="79">
        <v>5410</v>
      </c>
      <c r="X45" s="21">
        <f t="shared" si="11"/>
        <v>4364</v>
      </c>
      <c r="Y45" s="20">
        <v>534</v>
      </c>
      <c r="Z45" s="20">
        <v>677</v>
      </c>
      <c r="AA45" s="20">
        <v>1142</v>
      </c>
      <c r="AB45" s="20">
        <v>1184</v>
      </c>
      <c r="AC45" s="20">
        <v>827</v>
      </c>
      <c r="AD45" s="21">
        <f t="shared" si="12"/>
        <v>4503</v>
      </c>
      <c r="AE45" s="20">
        <v>592</v>
      </c>
      <c r="AF45" s="20">
        <v>593</v>
      </c>
      <c r="AG45" s="20">
        <v>1012</v>
      </c>
      <c r="AH45" s="20">
        <v>1290</v>
      </c>
      <c r="AI45" s="20">
        <v>1016</v>
      </c>
      <c r="AJ45" s="100">
        <v>4555</v>
      </c>
      <c r="AK45" s="88">
        <v>673</v>
      </c>
      <c r="AL45" s="88">
        <v>600</v>
      </c>
      <c r="AM45" s="88">
        <v>1051</v>
      </c>
      <c r="AN45" s="88">
        <v>1185</v>
      </c>
      <c r="AO45" s="88">
        <v>1046</v>
      </c>
      <c r="AP45" s="100">
        <v>4803</v>
      </c>
      <c r="AQ45" s="88">
        <v>655</v>
      </c>
      <c r="AR45" s="88">
        <v>588</v>
      </c>
      <c r="AS45" s="88">
        <v>1021</v>
      </c>
      <c r="AT45" s="88">
        <v>1351</v>
      </c>
      <c r="AU45" s="119">
        <v>1188</v>
      </c>
      <c r="AV45" s="100">
        <v>4627</v>
      </c>
      <c r="AW45" s="88">
        <v>596</v>
      </c>
      <c r="AX45" s="88">
        <v>625</v>
      </c>
      <c r="AY45" s="88">
        <v>978</v>
      </c>
      <c r="AZ45" s="88">
        <v>1186</v>
      </c>
      <c r="BA45" s="88">
        <v>1242</v>
      </c>
      <c r="BB45" s="100">
        <v>4705</v>
      </c>
      <c r="BC45" s="88">
        <v>658</v>
      </c>
      <c r="BD45" s="88">
        <v>557</v>
      </c>
      <c r="BE45" s="88">
        <v>942</v>
      </c>
      <c r="BF45" s="88">
        <v>1212</v>
      </c>
      <c r="BG45" s="88">
        <v>1336</v>
      </c>
      <c r="BH45" s="100">
        <v>4732</v>
      </c>
      <c r="BI45" s="88">
        <v>662</v>
      </c>
      <c r="BJ45" s="88">
        <v>593</v>
      </c>
      <c r="BK45" s="88">
        <v>909</v>
      </c>
      <c r="BL45" s="88">
        <v>1137</v>
      </c>
      <c r="BM45" s="119">
        <v>1431</v>
      </c>
      <c r="BN45" s="88">
        <v>4695</v>
      </c>
      <c r="BO45" s="88">
        <v>644</v>
      </c>
      <c r="BP45" s="88">
        <v>558</v>
      </c>
      <c r="BQ45" s="88">
        <v>924</v>
      </c>
      <c r="BR45" s="88">
        <v>1135</v>
      </c>
      <c r="BS45" s="119">
        <v>1434</v>
      </c>
      <c r="BT45" s="88">
        <v>5043</v>
      </c>
      <c r="BU45" s="88">
        <v>697</v>
      </c>
      <c r="BV45" s="88">
        <v>576</v>
      </c>
      <c r="BW45" s="88">
        <v>947</v>
      </c>
      <c r="BX45" s="88">
        <v>1168</v>
      </c>
      <c r="BY45" s="119">
        <v>1655</v>
      </c>
      <c r="BZ45" s="100">
        <v>4620</v>
      </c>
      <c r="CA45" s="88">
        <v>674</v>
      </c>
      <c r="CB45" s="88">
        <v>548</v>
      </c>
      <c r="CC45" s="88">
        <v>836</v>
      </c>
      <c r="CD45" s="88">
        <v>1002</v>
      </c>
      <c r="CE45" s="88">
        <v>1560</v>
      </c>
      <c r="CF45" s="100">
        <v>4683</v>
      </c>
      <c r="CG45" s="88">
        <v>618</v>
      </c>
      <c r="CH45" s="88">
        <v>564</v>
      </c>
      <c r="CI45" s="88">
        <v>842</v>
      </c>
      <c r="CJ45" s="88">
        <v>1099</v>
      </c>
      <c r="CK45" s="88">
        <v>1560</v>
      </c>
      <c r="CL45" s="22">
        <v>17910.462181128289</v>
      </c>
      <c r="CM45" s="20">
        <v>18535.301872545198</v>
      </c>
      <c r="CN45" s="88">
        <v>19131</v>
      </c>
      <c r="CO45" s="88">
        <v>19094.073218790709</v>
      </c>
      <c r="CP45" s="88">
        <v>19675.901795364916</v>
      </c>
      <c r="CQ45" s="88">
        <v>19274.576906406597</v>
      </c>
      <c r="CR45" s="88">
        <v>19722.045878866327</v>
      </c>
      <c r="CS45" s="88">
        <v>19916.403209872511</v>
      </c>
      <c r="CT45" s="88">
        <v>20809.938505873066</v>
      </c>
      <c r="CU45" s="79">
        <v>21456.465613042754</v>
      </c>
      <c r="CV45" s="79">
        <v>22020.115341959336</v>
      </c>
      <c r="CW45" s="22">
        <v>17941.07708989477</v>
      </c>
      <c r="CX45" s="20">
        <v>18625.381301354653</v>
      </c>
      <c r="CY45" s="88">
        <v>19218</v>
      </c>
      <c r="CZ45" s="88">
        <v>19248.594836560482</v>
      </c>
      <c r="DA45" s="88">
        <v>19786.619623946401</v>
      </c>
      <c r="DB45" s="88">
        <v>19290.765356004249</v>
      </c>
      <c r="DC45" s="88">
        <v>19635.885460693153</v>
      </c>
      <c r="DD45" s="88">
        <v>19808.541853035145</v>
      </c>
      <c r="DE45" s="88">
        <v>20782.325203252032</v>
      </c>
      <c r="DF45" s="79">
        <v>21450.168614718616</v>
      </c>
      <c r="DG45" s="79">
        <v>22139.88639760837</v>
      </c>
      <c r="DH45" s="22">
        <v>4585.8845306302337</v>
      </c>
      <c r="DI45" s="20">
        <v>5070.9230769230771</v>
      </c>
      <c r="DJ45" s="88">
        <v>5369</v>
      </c>
      <c r="DK45" s="88">
        <v>5249.1986648250459</v>
      </c>
      <c r="DL45" s="88">
        <v>5057.2566564818853</v>
      </c>
      <c r="DM45" s="88">
        <v>5240.5871915153984</v>
      </c>
      <c r="DN45" s="88">
        <v>5496.723744712157</v>
      </c>
      <c r="DO45" s="88">
        <v>5863.2393032301707</v>
      </c>
      <c r="DP45" s="88">
        <v>6116.3101595828721</v>
      </c>
      <c r="DQ45" s="79">
        <v>5989.4400266178673</v>
      </c>
      <c r="DR45" s="79">
        <v>6125.3225508317928</v>
      </c>
      <c r="DS45" s="22">
        <v>3595.8441796516959</v>
      </c>
      <c r="DT45" s="20">
        <v>8906.6835205992502</v>
      </c>
      <c r="DU45" s="20">
        <v>5979.2407680945344</v>
      </c>
      <c r="DV45" s="20">
        <v>3445.6541155866898</v>
      </c>
      <c r="DW45" s="20">
        <v>1724.4636824324325</v>
      </c>
      <c r="DX45" s="20">
        <v>1102.1124546553808</v>
      </c>
      <c r="DY45" s="22">
        <v>5240.6435709526986</v>
      </c>
      <c r="DZ45" s="20">
        <v>9923.0557432432433</v>
      </c>
      <c r="EA45" s="20">
        <v>8266.4738617200674</v>
      </c>
      <c r="EB45" s="20">
        <v>5083.188735177866</v>
      </c>
      <c r="EC45" s="20">
        <v>3435.381395348837</v>
      </c>
      <c r="ED45" s="20">
        <v>3195.1978346456694</v>
      </c>
      <c r="EE45" s="100">
        <v>4760</v>
      </c>
      <c r="EF45" s="88">
        <v>10164</v>
      </c>
      <c r="EG45" s="88">
        <v>8194</v>
      </c>
      <c r="EH45" s="88">
        <v>4992</v>
      </c>
      <c r="EI45" s="88">
        <v>2536</v>
      </c>
      <c r="EJ45" s="119">
        <v>1601</v>
      </c>
      <c r="EK45" s="88">
        <v>4508.3368727878405</v>
      </c>
      <c r="EL45" s="88">
        <v>10109.065648854961</v>
      </c>
      <c r="EM45" s="88">
        <v>8231.6836734693879</v>
      </c>
      <c r="EN45" s="88">
        <v>4722.3143976493629</v>
      </c>
      <c r="EO45" s="88">
        <v>2337.7934863064397</v>
      </c>
      <c r="EP45" s="88">
        <v>1861.9797979797979</v>
      </c>
      <c r="EQ45" s="22">
        <v>5206.2187162308192</v>
      </c>
      <c r="ER45" s="20">
        <v>10071.236577181207</v>
      </c>
      <c r="ES45" s="20">
        <v>8578.5231999999996</v>
      </c>
      <c r="ET45" s="20">
        <v>5530.8650306748468</v>
      </c>
      <c r="EU45" s="20">
        <v>3353.1779089376055</v>
      </c>
      <c r="EV45" s="20">
        <v>2688.4742351046698</v>
      </c>
      <c r="EW45" s="22">
        <v>4750.7857598299679</v>
      </c>
      <c r="EX45" s="20">
        <v>10340.395136778116</v>
      </c>
      <c r="EY45" s="20">
        <v>8663.2549371633759</v>
      </c>
      <c r="EZ45" s="20">
        <v>5277.3418259023356</v>
      </c>
      <c r="FA45" s="20">
        <v>2690.0569306930693</v>
      </c>
      <c r="FB45" s="20">
        <v>1864.8420658682635</v>
      </c>
      <c r="FC45" s="22">
        <v>5245.5557903634826</v>
      </c>
      <c r="FD45" s="20">
        <v>10910.969788519638</v>
      </c>
      <c r="FE45" s="20">
        <v>9154.9274873524446</v>
      </c>
      <c r="FF45" s="20">
        <v>5892.0770077007701</v>
      </c>
      <c r="FG45" s="20">
        <v>3282.6543535620053</v>
      </c>
      <c r="FH45" s="185">
        <v>2153.570929419986</v>
      </c>
      <c r="FI45" s="20">
        <v>5446.1488817891377</v>
      </c>
      <c r="FJ45" s="20">
        <v>10252.285714285714</v>
      </c>
      <c r="FK45" s="20">
        <v>9456.3745519713266</v>
      </c>
      <c r="FL45" s="20">
        <v>6588.113636363636</v>
      </c>
      <c r="FM45" s="20">
        <v>3560.1154185022028</v>
      </c>
      <c r="FN45" s="20">
        <v>2484.2343096234308</v>
      </c>
      <c r="FO45" s="22">
        <v>5653.6678564346621</v>
      </c>
      <c r="FP45" s="20">
        <v>11355.738880918221</v>
      </c>
      <c r="FQ45" s="20">
        <v>9845.7829861111113</v>
      </c>
      <c r="FR45" s="20">
        <v>6683.3769799366419</v>
      </c>
      <c r="FS45" s="20">
        <v>3471.6660958904108</v>
      </c>
      <c r="FT45" s="185">
        <v>2743.9649546827795</v>
      </c>
      <c r="FU45" s="100">
        <v>5762.4538961038961</v>
      </c>
      <c r="FV45" s="88">
        <v>10805.663204747774</v>
      </c>
      <c r="FW45" s="88">
        <v>9602.0985401459857</v>
      </c>
      <c r="FX45" s="88">
        <v>6470.2320574162677</v>
      </c>
      <c r="FY45" s="88">
        <v>3965.9560878243515</v>
      </c>
      <c r="FZ45" s="88">
        <v>3009.3384615384616</v>
      </c>
      <c r="GA45" s="100">
        <v>5288.0798633354689</v>
      </c>
      <c r="GB45" s="88">
        <v>10856.328478964402</v>
      </c>
      <c r="GC45" s="88">
        <v>9427.8226950354601</v>
      </c>
      <c r="GD45" s="88">
        <v>6205.3634204275531</v>
      </c>
      <c r="GE45" s="88">
        <v>3575.0873521383078</v>
      </c>
      <c r="GF45" s="88">
        <v>2297.2038461538464</v>
      </c>
      <c r="GG45" s="22">
        <v>13324.577650498055</v>
      </c>
      <c r="GH45" s="20">
        <v>13464.37879562212</v>
      </c>
      <c r="GI45" s="88">
        <v>13763</v>
      </c>
      <c r="GJ45" s="88">
        <v>13844.874553965663</v>
      </c>
      <c r="GK45" s="88">
        <v>14618.645138883032</v>
      </c>
      <c r="GL45" s="88">
        <v>14033.989714891199</v>
      </c>
      <c r="GM45" s="88">
        <v>14225.32213415417</v>
      </c>
      <c r="GN45" s="88">
        <v>14053.163906642341</v>
      </c>
      <c r="GO45" s="88">
        <v>14693.628346290194</v>
      </c>
      <c r="GP45" s="79">
        <v>15467.025586424887</v>
      </c>
      <c r="GQ45" s="79">
        <v>15894.792791127544</v>
      </c>
      <c r="GR45" s="22">
        <v>14345.075847846012</v>
      </c>
      <c r="GS45" s="20">
        <v>9034.3935692955201</v>
      </c>
      <c r="GT45" s="20">
        <v>11961.836321800236</v>
      </c>
      <c r="GU45" s="20">
        <v>14495.42297430808</v>
      </c>
      <c r="GV45" s="20">
        <v>16216.613407462337</v>
      </c>
      <c r="GW45" s="20">
        <v>16838.96463523939</v>
      </c>
      <c r="GX45" s="22">
        <v>13384.737730401954</v>
      </c>
      <c r="GY45" s="20">
        <v>8702.3255581114099</v>
      </c>
      <c r="GZ45" s="20">
        <v>10358.907439634586</v>
      </c>
      <c r="HA45" s="20">
        <v>13542.192566176787</v>
      </c>
      <c r="HB45" s="20">
        <v>15189.999906005816</v>
      </c>
      <c r="HC45" s="20">
        <v>15430.183466708984</v>
      </c>
      <c r="HD45" s="100">
        <v>14457</v>
      </c>
      <c r="HE45" s="88">
        <v>9054</v>
      </c>
      <c r="HF45" s="88">
        <v>11024</v>
      </c>
      <c r="HG45" s="88">
        <v>14226</v>
      </c>
      <c r="HH45" s="88">
        <v>16681</v>
      </c>
      <c r="HI45" s="88">
        <v>17617</v>
      </c>
      <c r="HJ45" s="138">
        <v>14740.257963772641</v>
      </c>
      <c r="HK45" s="139">
        <v>9139.5291877055206</v>
      </c>
      <c r="HL45" s="139">
        <v>11016.911163091094</v>
      </c>
      <c r="HM45" s="139">
        <v>14526.280438911119</v>
      </c>
      <c r="HN45" s="139">
        <v>16910.801350254042</v>
      </c>
      <c r="HO45" s="140">
        <v>17386.615038580683</v>
      </c>
      <c r="HP45" s="100">
        <v>14580.400907715582</v>
      </c>
      <c r="HQ45" s="88">
        <v>9715.3830467651933</v>
      </c>
      <c r="HR45" s="88">
        <v>11208.096423946401</v>
      </c>
      <c r="HS45" s="88">
        <v>14255.754593271555</v>
      </c>
      <c r="HT45" s="88">
        <v>16433.441715008794</v>
      </c>
      <c r="HU45" s="88">
        <v>17098.145388841731</v>
      </c>
      <c r="HV45" s="100">
        <v>14539.979596174282</v>
      </c>
      <c r="HW45" s="88">
        <v>8950.3702192261335</v>
      </c>
      <c r="HX45" s="88">
        <v>10627.510418840873</v>
      </c>
      <c r="HY45" s="88">
        <v>14013.423530101914</v>
      </c>
      <c r="HZ45" s="88">
        <v>16600.708425311179</v>
      </c>
      <c r="IA45" s="88">
        <v>17425.923290135986</v>
      </c>
      <c r="IB45" s="100">
        <v>14390.329670329669</v>
      </c>
      <c r="IC45" s="88">
        <v>8724.9156721735144</v>
      </c>
      <c r="ID45" s="88">
        <v>10480.957973340708</v>
      </c>
      <c r="IE45" s="88">
        <v>13743.808452992384</v>
      </c>
      <c r="IF45" s="88">
        <v>16353.231107131147</v>
      </c>
      <c r="IG45" s="119">
        <v>17482.314531273165</v>
      </c>
      <c r="IH45" s="88">
        <v>14362.392971246009</v>
      </c>
      <c r="II45" s="88">
        <v>9556.2561387494316</v>
      </c>
      <c r="IJ45" s="88">
        <v>10352.167301063819</v>
      </c>
      <c r="IK45" s="88">
        <v>13220.428216671509</v>
      </c>
      <c r="IL45" s="88">
        <v>16248.426434532943</v>
      </c>
      <c r="IM45" s="88">
        <v>17324.307543411713</v>
      </c>
      <c r="IN45" s="100">
        <v>15128.65734681737</v>
      </c>
      <c r="IO45" s="88">
        <v>9426.586322333811</v>
      </c>
      <c r="IP45" s="88">
        <v>10936.542217140921</v>
      </c>
      <c r="IQ45" s="88">
        <v>14098.94822331539</v>
      </c>
      <c r="IR45" s="88">
        <v>17310.659107361622</v>
      </c>
      <c r="IS45" s="88">
        <v>18038.360248569254</v>
      </c>
      <c r="IT45" s="100">
        <v>15687.714718614719</v>
      </c>
      <c r="IU45" s="88">
        <v>10644.505409970841</v>
      </c>
      <c r="IV45" s="88">
        <v>11848.07007457263</v>
      </c>
      <c r="IW45" s="88">
        <v>14979.936557302348</v>
      </c>
      <c r="IX45" s="88">
        <v>17484.212526894265</v>
      </c>
      <c r="IY45" s="88">
        <v>18440.830153180155</v>
      </c>
      <c r="IZ45" s="100">
        <v>16851.806534272902</v>
      </c>
      <c r="JA45" s="88">
        <v>11283.557918643968</v>
      </c>
      <c r="JB45" s="88">
        <v>12712.06370257291</v>
      </c>
      <c r="JC45" s="88">
        <v>15934.522977180817</v>
      </c>
      <c r="JD45" s="88">
        <v>18564.799045470063</v>
      </c>
      <c r="JE45" s="88">
        <v>19842.682551454523</v>
      </c>
    </row>
    <row r="46" spans="1:265" x14ac:dyDescent="0.2">
      <c r="A46" s="16" t="s">
        <v>55</v>
      </c>
      <c r="B46" s="33">
        <v>12658</v>
      </c>
      <c r="C46" s="52">
        <v>12022</v>
      </c>
      <c r="D46" s="79">
        <v>11670</v>
      </c>
      <c r="E46" s="79">
        <v>11989</v>
      </c>
      <c r="F46" s="79">
        <v>12148</v>
      </c>
      <c r="G46" s="79">
        <v>12475</v>
      </c>
      <c r="H46" s="79">
        <v>12601</v>
      </c>
      <c r="I46" s="79">
        <v>12475</v>
      </c>
      <c r="J46" s="79">
        <v>12735</v>
      </c>
      <c r="K46" s="79">
        <v>12437</v>
      </c>
      <c r="L46" s="79">
        <v>12635</v>
      </c>
      <c r="M46" s="22">
        <v>6796</v>
      </c>
      <c r="N46" s="20">
        <v>6808</v>
      </c>
      <c r="O46" s="88">
        <v>7040</v>
      </c>
      <c r="P46" s="88">
        <v>7125</v>
      </c>
      <c r="Q46" s="88">
        <v>7341</v>
      </c>
      <c r="R46" s="88">
        <v>7501</v>
      </c>
      <c r="S46" s="88">
        <v>7637</v>
      </c>
      <c r="T46" s="88">
        <v>7610</v>
      </c>
      <c r="U46" s="79">
        <v>7616</v>
      </c>
      <c r="V46" s="79">
        <v>7497</v>
      </c>
      <c r="W46" s="79">
        <v>7668</v>
      </c>
      <c r="X46" s="21">
        <f t="shared" si="11"/>
        <v>5687</v>
      </c>
      <c r="Y46" s="20">
        <v>1745</v>
      </c>
      <c r="Z46" s="20">
        <v>800</v>
      </c>
      <c r="AA46" s="20">
        <v>1125</v>
      </c>
      <c r="AB46" s="20">
        <v>1174</v>
      </c>
      <c r="AC46" s="20">
        <v>843</v>
      </c>
      <c r="AD46" s="21">
        <f t="shared" si="12"/>
        <v>5844</v>
      </c>
      <c r="AE46" s="20">
        <v>1889</v>
      </c>
      <c r="AF46" s="20">
        <v>801</v>
      </c>
      <c r="AG46" s="20">
        <v>1114</v>
      </c>
      <c r="AH46" s="20">
        <v>1101</v>
      </c>
      <c r="AI46" s="20">
        <v>939</v>
      </c>
      <c r="AJ46" s="100">
        <v>6064</v>
      </c>
      <c r="AK46" s="88">
        <v>1900</v>
      </c>
      <c r="AL46" s="88">
        <v>836</v>
      </c>
      <c r="AM46" s="88">
        <v>1201</v>
      </c>
      <c r="AN46" s="88">
        <v>1164</v>
      </c>
      <c r="AO46" s="88">
        <v>963</v>
      </c>
      <c r="AP46" s="100">
        <v>6099</v>
      </c>
      <c r="AQ46" s="88">
        <v>2122</v>
      </c>
      <c r="AR46" s="88">
        <v>810</v>
      </c>
      <c r="AS46" s="88">
        <v>1076</v>
      </c>
      <c r="AT46" s="88">
        <v>1146</v>
      </c>
      <c r="AU46" s="119">
        <v>945</v>
      </c>
      <c r="AV46" s="100">
        <v>6373</v>
      </c>
      <c r="AW46" s="88">
        <v>2009</v>
      </c>
      <c r="AX46" s="88">
        <v>834</v>
      </c>
      <c r="AY46" s="88">
        <v>1049</v>
      </c>
      <c r="AZ46" s="88">
        <v>1217</v>
      </c>
      <c r="BA46" s="88">
        <v>1264</v>
      </c>
      <c r="BB46" s="100">
        <v>6157</v>
      </c>
      <c r="BC46" s="88">
        <v>1924</v>
      </c>
      <c r="BD46" s="88">
        <v>801</v>
      </c>
      <c r="BE46" s="88">
        <v>1085</v>
      </c>
      <c r="BF46" s="88">
        <v>1183</v>
      </c>
      <c r="BG46" s="88">
        <v>1164</v>
      </c>
      <c r="BH46" s="100">
        <v>6245</v>
      </c>
      <c r="BI46" s="88">
        <v>2027</v>
      </c>
      <c r="BJ46" s="88">
        <v>766</v>
      </c>
      <c r="BK46" s="88">
        <v>1063</v>
      </c>
      <c r="BL46" s="88">
        <v>1140</v>
      </c>
      <c r="BM46" s="119">
        <v>1249</v>
      </c>
      <c r="BN46" s="88">
        <v>6086</v>
      </c>
      <c r="BO46" s="88">
        <v>1921</v>
      </c>
      <c r="BP46" s="88">
        <v>747</v>
      </c>
      <c r="BQ46" s="88">
        <v>1019</v>
      </c>
      <c r="BR46" s="88">
        <v>1134</v>
      </c>
      <c r="BS46" s="119">
        <v>1265</v>
      </c>
      <c r="BT46" s="88">
        <v>6011</v>
      </c>
      <c r="BU46" s="88">
        <v>1234</v>
      </c>
      <c r="BV46" s="88">
        <v>867</v>
      </c>
      <c r="BW46" s="88">
        <v>1127</v>
      </c>
      <c r="BX46" s="88">
        <v>1219</v>
      </c>
      <c r="BY46" s="119">
        <v>1564</v>
      </c>
      <c r="BZ46" s="100">
        <v>5940</v>
      </c>
      <c r="CA46" s="88">
        <v>1330</v>
      </c>
      <c r="CB46" s="88">
        <v>906</v>
      </c>
      <c r="CC46" s="88">
        <v>1080</v>
      </c>
      <c r="CD46" s="88">
        <v>1178</v>
      </c>
      <c r="CE46" s="88">
        <v>1446</v>
      </c>
      <c r="CF46" s="100">
        <v>5949</v>
      </c>
      <c r="CG46" s="88">
        <v>1271</v>
      </c>
      <c r="CH46" s="88">
        <v>907</v>
      </c>
      <c r="CI46" s="88">
        <v>1068</v>
      </c>
      <c r="CJ46" s="88">
        <v>1189</v>
      </c>
      <c r="CK46" s="88">
        <v>1514</v>
      </c>
      <c r="CL46" s="22">
        <v>15395.005013435681</v>
      </c>
      <c r="CM46" s="20">
        <v>16392.170738956869</v>
      </c>
      <c r="CN46" s="88">
        <v>17091</v>
      </c>
      <c r="CO46" s="88">
        <v>17737.075701539736</v>
      </c>
      <c r="CP46" s="88">
        <v>18267.950606785464</v>
      </c>
      <c r="CQ46" s="88">
        <v>19033.730738488364</v>
      </c>
      <c r="CR46" s="88">
        <v>19887.653617941924</v>
      </c>
      <c r="CS46" s="88">
        <v>20055.917095628105</v>
      </c>
      <c r="CT46" s="88">
        <v>21091.96430989591</v>
      </c>
      <c r="CU46" s="79">
        <v>21441.137038554811</v>
      </c>
      <c r="CV46" s="79">
        <v>21943.406694703623</v>
      </c>
      <c r="CW46" s="22">
        <v>15384.375156225491</v>
      </c>
      <c r="CX46" s="20">
        <v>16535.672482966744</v>
      </c>
      <c r="CY46" s="88">
        <v>17058</v>
      </c>
      <c r="CZ46" s="88">
        <v>17688.642585326608</v>
      </c>
      <c r="DA46" s="88">
        <v>18109.72040314076</v>
      </c>
      <c r="DB46" s="88">
        <v>18870.891030178631</v>
      </c>
      <c r="DC46" s="88">
        <v>19782.518128803997</v>
      </c>
      <c r="DD46" s="88">
        <v>19945.811062815465</v>
      </c>
      <c r="DE46" s="88">
        <v>20842.622660698977</v>
      </c>
      <c r="DF46" s="79">
        <v>21209.421206673269</v>
      </c>
      <c r="DG46" s="79">
        <v>21576.69685303908</v>
      </c>
      <c r="DH46" s="22">
        <v>3292.0066215420834</v>
      </c>
      <c r="DI46" s="20">
        <v>3630.6969741480611</v>
      </c>
      <c r="DJ46" s="88">
        <v>4800</v>
      </c>
      <c r="DK46" s="88">
        <v>4769.0712982456143</v>
      </c>
      <c r="DL46" s="88">
        <v>4812.4259637651548</v>
      </c>
      <c r="DM46" s="88">
        <v>4851.7059058792165</v>
      </c>
      <c r="DN46" s="88">
        <v>4727.8784863166165</v>
      </c>
      <c r="DO46" s="88">
        <v>5079.1737187910639</v>
      </c>
      <c r="DP46" s="88">
        <v>5478.0661764705883</v>
      </c>
      <c r="DQ46" s="79">
        <v>5658.0474856609308</v>
      </c>
      <c r="DR46" s="79">
        <v>5834.7270474700053</v>
      </c>
      <c r="DS46" s="22">
        <v>2847.8092139968348</v>
      </c>
      <c r="DT46" s="20">
        <v>4514.7140401146135</v>
      </c>
      <c r="DU46" s="20">
        <v>4375.25</v>
      </c>
      <c r="DV46" s="20">
        <v>2399.2328888888887</v>
      </c>
      <c r="DW46" s="20">
        <v>1143.0545144804089</v>
      </c>
      <c r="DX46" s="20">
        <v>920.55990510083041</v>
      </c>
      <c r="DY46" s="22">
        <v>3661.71697467488</v>
      </c>
      <c r="DZ46" s="20">
        <v>5358.8808893594496</v>
      </c>
      <c r="EA46" s="20">
        <v>5257.4232209737829</v>
      </c>
      <c r="EB46" s="20">
        <v>3325.2199281867147</v>
      </c>
      <c r="EC46" s="20">
        <v>1841.6811989100818</v>
      </c>
      <c r="ED46" s="20">
        <v>1419.5591054313099</v>
      </c>
      <c r="EE46" s="100">
        <v>4092</v>
      </c>
      <c r="EF46" s="88">
        <v>5986</v>
      </c>
      <c r="EG46" s="88">
        <v>6437</v>
      </c>
      <c r="EH46" s="88">
        <v>3841</v>
      </c>
      <c r="EI46" s="88">
        <v>1934</v>
      </c>
      <c r="EJ46" s="119">
        <v>1243</v>
      </c>
      <c r="EK46" s="88">
        <v>3727.337596327267</v>
      </c>
      <c r="EL46" s="88">
        <v>5150.3996229971726</v>
      </c>
      <c r="EM46" s="88">
        <v>5487.8691358024689</v>
      </c>
      <c r="EN46" s="88">
        <v>3433.8726765799256</v>
      </c>
      <c r="EO46" s="88">
        <v>2009.2897033158813</v>
      </c>
      <c r="EP46" s="88">
        <v>1440.4412698412698</v>
      </c>
      <c r="EQ46" s="22">
        <v>3686.2662796171348</v>
      </c>
      <c r="ER46" s="20">
        <v>4930.758586361374</v>
      </c>
      <c r="ES46" s="20">
        <v>6114.2362110311751</v>
      </c>
      <c r="ET46" s="20">
        <v>3861.0047664442327</v>
      </c>
      <c r="EU46" s="20">
        <v>2065.9087921117502</v>
      </c>
      <c r="EV46" s="20">
        <v>1521.3631329113923</v>
      </c>
      <c r="EW46" s="22">
        <v>4042.5488062368036</v>
      </c>
      <c r="EX46" s="20">
        <v>5810.6476091476088</v>
      </c>
      <c r="EY46" s="20">
        <v>6331.5330836454432</v>
      </c>
      <c r="EZ46" s="20">
        <v>4052.9069124423963</v>
      </c>
      <c r="FA46" s="20">
        <v>1990.4201183431953</v>
      </c>
      <c r="FB46" s="20">
        <v>1620.840206185567</v>
      </c>
      <c r="FC46" s="22">
        <v>4043.9998398718976</v>
      </c>
      <c r="FD46" s="20">
        <v>5319.4834731129749</v>
      </c>
      <c r="FE46" s="20">
        <v>6910.4347258485641</v>
      </c>
      <c r="FF46" s="20">
        <v>4380.4590780809031</v>
      </c>
      <c r="FG46" s="20">
        <v>2186.2043859649125</v>
      </c>
      <c r="FH46" s="185">
        <v>1625.3738991192954</v>
      </c>
      <c r="FI46" s="20">
        <v>4353.3302661846865</v>
      </c>
      <c r="FJ46" s="20">
        <v>5253.1379489849041</v>
      </c>
      <c r="FK46" s="20">
        <v>7425.1178045515398</v>
      </c>
      <c r="FL46" s="20">
        <v>5058.2973503434741</v>
      </c>
      <c r="FM46" s="20">
        <v>2776.4250440917108</v>
      </c>
      <c r="FN46" s="20">
        <v>2018.7003952569171</v>
      </c>
      <c r="FO46" s="22">
        <v>5028.9673931126272</v>
      </c>
      <c r="FP46" s="20">
        <v>8205.3808752025925</v>
      </c>
      <c r="FQ46" s="20">
        <v>7631.8685121107264</v>
      </c>
      <c r="FR46" s="20">
        <v>5656.0008873114466</v>
      </c>
      <c r="FS46" s="20">
        <v>2952.8851517637409</v>
      </c>
      <c r="FT46" s="185">
        <v>2246.1464194373402</v>
      </c>
      <c r="FU46" s="100">
        <v>5282.0991582491579</v>
      </c>
      <c r="FV46" s="88">
        <v>8734.5172932330825</v>
      </c>
      <c r="FW46" s="88">
        <v>7949.4757174392935</v>
      </c>
      <c r="FX46" s="88">
        <v>5641.6046296296299</v>
      </c>
      <c r="FY46" s="88">
        <v>2804.9787775891341</v>
      </c>
      <c r="FZ46" s="88">
        <v>2184.8810511756569</v>
      </c>
      <c r="GA46" s="100">
        <v>5561.3113128256846</v>
      </c>
      <c r="GB46" s="88">
        <v>8900.2635719905593</v>
      </c>
      <c r="GC46" s="88">
        <v>8211.4972436604185</v>
      </c>
      <c r="GD46" s="88">
        <v>6012.9110486891386</v>
      </c>
      <c r="GE46" s="88">
        <v>3430.4112699747689</v>
      </c>
      <c r="GF46" s="88">
        <v>2525.5151915455745</v>
      </c>
      <c r="GG46" s="22">
        <v>12102.998391893598</v>
      </c>
      <c r="GH46" s="20">
        <v>12761.473764808808</v>
      </c>
      <c r="GI46" s="88">
        <v>12291</v>
      </c>
      <c r="GJ46" s="88">
        <v>12968.004403294122</v>
      </c>
      <c r="GK46" s="88">
        <v>13455.524643020308</v>
      </c>
      <c r="GL46" s="88">
        <v>14182.024832609148</v>
      </c>
      <c r="GM46" s="88">
        <v>15159.775131625307</v>
      </c>
      <c r="GN46" s="88">
        <v>14976.743376837041</v>
      </c>
      <c r="GO46" s="88">
        <v>15613.898133425322</v>
      </c>
      <c r="GP46" s="79">
        <v>15783.08955289388</v>
      </c>
      <c r="GQ46" s="79">
        <v>16108.679647233617</v>
      </c>
      <c r="GR46" s="22">
        <v>13188.053631088447</v>
      </c>
      <c r="GS46" s="20">
        <v>10869.661116110878</v>
      </c>
      <c r="GT46" s="20">
        <v>11009.125156225491</v>
      </c>
      <c r="GU46" s="20">
        <v>12985.142267336603</v>
      </c>
      <c r="GV46" s="20">
        <v>14241.320641745082</v>
      </c>
      <c r="GW46" s="20">
        <v>14463.815251124661</v>
      </c>
      <c r="GX46" s="22">
        <v>12873.955508291863</v>
      </c>
      <c r="GY46" s="20">
        <v>11176.791593607293</v>
      </c>
      <c r="GZ46" s="20">
        <v>11278.249261992962</v>
      </c>
      <c r="HA46" s="20">
        <v>13210.452554780029</v>
      </c>
      <c r="HB46" s="20">
        <v>14693.991284056661</v>
      </c>
      <c r="HC46" s="20">
        <v>15116.113377535434</v>
      </c>
      <c r="HD46" s="100">
        <v>12965</v>
      </c>
      <c r="HE46" s="88">
        <v>11071</v>
      </c>
      <c r="HF46" s="88">
        <v>10620</v>
      </c>
      <c r="HG46" s="88">
        <v>13217</v>
      </c>
      <c r="HH46" s="88">
        <v>15123</v>
      </c>
      <c r="HI46" s="88">
        <v>15814</v>
      </c>
      <c r="HJ46" s="138">
        <v>13961.304988999342</v>
      </c>
      <c r="HK46" s="139">
        <v>12538.242962329436</v>
      </c>
      <c r="HL46" s="139">
        <v>12200.773449524138</v>
      </c>
      <c r="HM46" s="139">
        <v>14254.769908746683</v>
      </c>
      <c r="HN46" s="139">
        <v>15679.352882010728</v>
      </c>
      <c r="HO46" s="140">
        <v>16248.201315485338</v>
      </c>
      <c r="HP46" s="100">
        <v>14423.454123523625</v>
      </c>
      <c r="HQ46" s="88">
        <v>13178.961816779385</v>
      </c>
      <c r="HR46" s="88">
        <v>11995.484192109585</v>
      </c>
      <c r="HS46" s="88">
        <v>14248.715636696528</v>
      </c>
      <c r="HT46" s="88">
        <v>16043.81161102901</v>
      </c>
      <c r="HU46" s="88">
        <v>16588.357270229368</v>
      </c>
      <c r="HV46" s="100">
        <v>14828.342223941827</v>
      </c>
      <c r="HW46" s="88">
        <v>13060.243421031022</v>
      </c>
      <c r="HX46" s="88">
        <v>12539.357946533188</v>
      </c>
      <c r="HY46" s="88">
        <v>14817.984117736234</v>
      </c>
      <c r="HZ46" s="88">
        <v>16880.470911835437</v>
      </c>
      <c r="IA46" s="88">
        <v>17250.050823993064</v>
      </c>
      <c r="IB46" s="100">
        <v>15738.518288932099</v>
      </c>
      <c r="IC46" s="88">
        <v>14463.034655691023</v>
      </c>
      <c r="ID46" s="88">
        <v>12872.083402955432</v>
      </c>
      <c r="IE46" s="88">
        <v>15402.059050723094</v>
      </c>
      <c r="IF46" s="88">
        <v>17596.313742839084</v>
      </c>
      <c r="IG46" s="119">
        <v>18157.144229684702</v>
      </c>
      <c r="IH46" s="88">
        <v>15592.480796630778</v>
      </c>
      <c r="II46" s="88">
        <v>14692.67311383056</v>
      </c>
      <c r="IJ46" s="88">
        <v>12520.693258263924</v>
      </c>
      <c r="IK46" s="88">
        <v>14887.513712471991</v>
      </c>
      <c r="IL46" s="88">
        <v>17169.386018723755</v>
      </c>
      <c r="IM46" s="88">
        <v>17927.110667558547</v>
      </c>
      <c r="IN46" s="100">
        <v>15813.65526758635</v>
      </c>
      <c r="IO46" s="88">
        <v>12637.241785496384</v>
      </c>
      <c r="IP46" s="88">
        <v>13210.75414858825</v>
      </c>
      <c r="IQ46" s="88">
        <v>15186.621773387531</v>
      </c>
      <c r="IR46" s="88">
        <v>17889.737508935235</v>
      </c>
      <c r="IS46" s="88">
        <v>18596.476241261636</v>
      </c>
      <c r="IT46" s="100">
        <v>15927.32204842411</v>
      </c>
      <c r="IU46" s="88">
        <v>12474.903913440186</v>
      </c>
      <c r="IV46" s="88">
        <v>13259.945489233975</v>
      </c>
      <c r="IW46" s="88">
        <v>15567.816577043639</v>
      </c>
      <c r="IX46" s="88">
        <v>18404.442429084134</v>
      </c>
      <c r="IY46" s="88">
        <v>19024.540155497612</v>
      </c>
      <c r="IZ46" s="100">
        <v>16015.385540213396</v>
      </c>
      <c r="JA46" s="88">
        <v>12676.433281048521</v>
      </c>
      <c r="JB46" s="88">
        <v>13365.199609378662</v>
      </c>
      <c r="JC46" s="88">
        <v>15563.785804349942</v>
      </c>
      <c r="JD46" s="88">
        <v>18146.285583064313</v>
      </c>
      <c r="JE46" s="88">
        <v>19051.181661493505</v>
      </c>
    </row>
    <row r="47" spans="1:265" x14ac:dyDescent="0.2">
      <c r="A47" s="15" t="s">
        <v>56</v>
      </c>
      <c r="B47" s="32">
        <v>40834</v>
      </c>
      <c r="C47" s="51">
        <v>39736</v>
      </c>
      <c r="D47" s="78">
        <v>39785</v>
      </c>
      <c r="E47" s="78">
        <v>40116</v>
      </c>
      <c r="F47" s="78">
        <v>40184</v>
      </c>
      <c r="G47" s="78">
        <v>40041</v>
      </c>
      <c r="H47" s="78">
        <v>40382</v>
      </c>
      <c r="I47" s="78">
        <v>40386</v>
      </c>
      <c r="J47" s="78">
        <v>40901</v>
      </c>
      <c r="K47" s="78">
        <v>40885</v>
      </c>
      <c r="L47" s="78">
        <v>41533</v>
      </c>
      <c r="M47" s="10">
        <v>28792</v>
      </c>
      <c r="N47" s="5">
        <v>24715</v>
      </c>
      <c r="O47" s="77">
        <v>23305</v>
      </c>
      <c r="P47" s="77">
        <v>23192</v>
      </c>
      <c r="Q47" s="77">
        <v>23043</v>
      </c>
      <c r="R47" s="77">
        <v>23925</v>
      </c>
      <c r="S47" s="77">
        <v>24401</v>
      </c>
      <c r="T47" s="77">
        <v>24775</v>
      </c>
      <c r="U47" s="78">
        <v>25367</v>
      </c>
      <c r="V47" s="78">
        <v>24986</v>
      </c>
      <c r="W47" s="78">
        <v>26000</v>
      </c>
      <c r="X47" s="12">
        <f t="shared" si="11"/>
        <v>22450</v>
      </c>
      <c r="Y47" s="5">
        <v>5338</v>
      </c>
      <c r="Z47" s="5">
        <v>3449</v>
      </c>
      <c r="AA47" s="5">
        <v>4199</v>
      </c>
      <c r="AB47" s="5">
        <v>4581</v>
      </c>
      <c r="AC47" s="5">
        <v>4883</v>
      </c>
      <c r="AD47" s="12">
        <f t="shared" si="12"/>
        <v>23713</v>
      </c>
      <c r="AE47" s="5">
        <v>6540</v>
      </c>
      <c r="AF47" s="5">
        <v>3470</v>
      </c>
      <c r="AG47" s="5">
        <v>4427</v>
      </c>
      <c r="AH47" s="5">
        <v>4382</v>
      </c>
      <c r="AI47" s="5">
        <v>4894</v>
      </c>
      <c r="AJ47" s="99">
        <v>24645</v>
      </c>
      <c r="AK47" s="77">
        <v>6702</v>
      </c>
      <c r="AL47" s="77">
        <v>3604</v>
      </c>
      <c r="AM47" s="77">
        <v>4682</v>
      </c>
      <c r="AN47" s="77">
        <v>4988</v>
      </c>
      <c r="AO47" s="77">
        <v>4669</v>
      </c>
      <c r="AP47" s="99">
        <v>24750</v>
      </c>
      <c r="AQ47" s="77">
        <v>6670</v>
      </c>
      <c r="AR47" s="77">
        <v>3430</v>
      </c>
      <c r="AS47" s="77">
        <v>4625</v>
      </c>
      <c r="AT47" s="77">
        <v>4913</v>
      </c>
      <c r="AU47" s="90">
        <v>5112</v>
      </c>
      <c r="AV47" s="99">
        <v>24061</v>
      </c>
      <c r="AW47" s="77">
        <v>6518</v>
      </c>
      <c r="AX47" s="77">
        <v>3261</v>
      </c>
      <c r="AY47" s="77">
        <v>4231</v>
      </c>
      <c r="AZ47" s="77">
        <v>4621</v>
      </c>
      <c r="BA47" s="77">
        <v>5430</v>
      </c>
      <c r="BB47" s="99">
        <v>22998</v>
      </c>
      <c r="BC47" s="77">
        <v>6163</v>
      </c>
      <c r="BD47" s="77">
        <v>3223</v>
      </c>
      <c r="BE47" s="77">
        <v>4078</v>
      </c>
      <c r="BF47" s="77">
        <v>4342</v>
      </c>
      <c r="BG47" s="77">
        <v>5192</v>
      </c>
      <c r="BH47" s="99">
        <v>22892</v>
      </c>
      <c r="BI47" s="77">
        <v>5817</v>
      </c>
      <c r="BJ47" s="77">
        <v>3203</v>
      </c>
      <c r="BK47" s="77">
        <v>3997</v>
      </c>
      <c r="BL47" s="77">
        <v>4302</v>
      </c>
      <c r="BM47" s="90">
        <v>5573</v>
      </c>
      <c r="BN47" s="77">
        <v>22700</v>
      </c>
      <c r="BO47" s="77">
        <v>5805</v>
      </c>
      <c r="BP47" s="77">
        <v>3101</v>
      </c>
      <c r="BQ47" s="77">
        <v>3818</v>
      </c>
      <c r="BR47" s="77">
        <v>4297</v>
      </c>
      <c r="BS47" s="90">
        <v>5679</v>
      </c>
      <c r="BT47" s="77">
        <v>22716</v>
      </c>
      <c r="BU47" s="77">
        <v>5463</v>
      </c>
      <c r="BV47" s="77">
        <v>3129</v>
      </c>
      <c r="BW47" s="77">
        <v>3785</v>
      </c>
      <c r="BX47" s="77">
        <v>4199</v>
      </c>
      <c r="BY47" s="90">
        <v>6140</v>
      </c>
      <c r="BZ47" s="99">
        <v>22955</v>
      </c>
      <c r="CA47" s="77">
        <v>5745</v>
      </c>
      <c r="CB47" s="77">
        <v>3192</v>
      </c>
      <c r="CC47" s="77">
        <v>3685</v>
      </c>
      <c r="CD47" s="77">
        <v>4032</v>
      </c>
      <c r="CE47" s="77">
        <v>6301</v>
      </c>
      <c r="CF47" s="99">
        <v>22540</v>
      </c>
      <c r="CG47" s="77">
        <v>5691</v>
      </c>
      <c r="CH47" s="77">
        <v>3096</v>
      </c>
      <c r="CI47" s="77">
        <v>3663</v>
      </c>
      <c r="CJ47" s="77">
        <v>3922</v>
      </c>
      <c r="CK47" s="77">
        <v>6168</v>
      </c>
      <c r="CL47" s="10">
        <v>18501.399879962562</v>
      </c>
      <c r="CM47" s="5">
        <v>19242.940931512996</v>
      </c>
      <c r="CN47" s="77">
        <v>19720</v>
      </c>
      <c r="CO47" s="77">
        <v>20524.259225333142</v>
      </c>
      <c r="CP47" s="77">
        <v>21234.19876583384</v>
      </c>
      <c r="CQ47" s="77">
        <v>21618.608952639443</v>
      </c>
      <c r="CR47" s="77">
        <v>22027.916230818482</v>
      </c>
      <c r="CS47" s="77">
        <v>22713.078870755995</v>
      </c>
      <c r="CT47" s="77">
        <v>23360.483423852649</v>
      </c>
      <c r="CU47" s="78">
        <v>24269.380098538342</v>
      </c>
      <c r="CV47" s="78">
        <v>24809.604466342913</v>
      </c>
      <c r="CW47" s="10">
        <v>18195.645612457192</v>
      </c>
      <c r="CX47" s="5">
        <v>19169.084439180246</v>
      </c>
      <c r="CY47" s="77">
        <v>19692</v>
      </c>
      <c r="CZ47" s="77">
        <v>20518.758044797123</v>
      </c>
      <c r="DA47" s="77">
        <v>21260.32661131948</v>
      </c>
      <c r="DB47" s="77">
        <v>21664.976929707951</v>
      </c>
      <c r="DC47" s="77">
        <v>22851.806060340983</v>
      </c>
      <c r="DD47" s="77">
        <v>23558.973501301716</v>
      </c>
      <c r="DE47" s="77">
        <v>23400.593399721074</v>
      </c>
      <c r="DF47" s="78">
        <v>24394.863878655211</v>
      </c>
      <c r="DG47" s="78">
        <v>24950.669430275706</v>
      </c>
      <c r="DH47" s="10">
        <v>4856.6958530147267</v>
      </c>
      <c r="DI47" s="5">
        <v>6354.352417560186</v>
      </c>
      <c r="DJ47" s="77">
        <v>7003</v>
      </c>
      <c r="DK47" s="77">
        <v>7174.5326836840286</v>
      </c>
      <c r="DL47" s="77">
        <v>7523.8188603914423</v>
      </c>
      <c r="DM47" s="77">
        <v>7613.164012539185</v>
      </c>
      <c r="DN47" s="77">
        <v>8087.1644194910041</v>
      </c>
      <c r="DO47" s="77">
        <v>8523.5262966700302</v>
      </c>
      <c r="DP47" s="77">
        <v>8726.9323924784167</v>
      </c>
      <c r="DQ47" s="78">
        <v>9268.9963579604573</v>
      </c>
      <c r="DR47" s="78">
        <v>9480.0880769230771</v>
      </c>
      <c r="DS47" s="10">
        <v>4819.6207126948775</v>
      </c>
      <c r="DT47" s="5">
        <v>9064.286998875983</v>
      </c>
      <c r="DU47" s="5">
        <v>7103.9092490576977</v>
      </c>
      <c r="DV47" s="5">
        <v>4036.362229102167</v>
      </c>
      <c r="DW47" s="5">
        <v>2216.7526740886269</v>
      </c>
      <c r="DX47" s="5">
        <v>1681.4067171820602</v>
      </c>
      <c r="DY47" s="10">
        <v>5734.816978028929</v>
      </c>
      <c r="DZ47" s="5">
        <v>10190.61880733945</v>
      </c>
      <c r="EA47" s="5">
        <v>8394.7544668587889</v>
      </c>
      <c r="EB47" s="5">
        <v>4960.7388750847076</v>
      </c>
      <c r="EC47" s="5">
        <v>2542.7526243724328</v>
      </c>
      <c r="ED47" s="5">
        <v>1452.7456068655497</v>
      </c>
      <c r="EE47" s="99">
        <v>6061</v>
      </c>
      <c r="EF47" s="77">
        <v>10421</v>
      </c>
      <c r="EG47" s="77">
        <v>8660</v>
      </c>
      <c r="EH47" s="77">
        <v>5595</v>
      </c>
      <c r="EI47" s="77">
        <v>2950</v>
      </c>
      <c r="EJ47" s="90">
        <v>1588</v>
      </c>
      <c r="EK47" s="77">
        <v>6083.2044848484848</v>
      </c>
      <c r="EL47" s="77">
        <v>10388.514692653673</v>
      </c>
      <c r="EM47" s="77">
        <v>8938.4032069970854</v>
      </c>
      <c r="EN47" s="77">
        <v>5569.9407567567569</v>
      </c>
      <c r="EO47" s="77">
        <v>3114.2751882760026</v>
      </c>
      <c r="EP47" s="77">
        <v>1867.7200704225352</v>
      </c>
      <c r="EQ47" s="10">
        <v>6620.4600390673704</v>
      </c>
      <c r="ER47" s="5">
        <v>11321.283982816814</v>
      </c>
      <c r="ES47" s="5">
        <v>9518.1315547378108</v>
      </c>
      <c r="ET47" s="5">
        <v>6275.3507445048454</v>
      </c>
      <c r="EU47" s="5">
        <v>3569.4702445358148</v>
      </c>
      <c r="EV47" s="5">
        <v>2102.8732965009208</v>
      </c>
      <c r="EW47" s="10">
        <v>7093.8126793634228</v>
      </c>
      <c r="EX47" s="5">
        <v>11950.096706149603</v>
      </c>
      <c r="EY47" s="5">
        <v>10203.02823456407</v>
      </c>
      <c r="EZ47" s="5">
        <v>7137.532368808239</v>
      </c>
      <c r="FA47" s="5">
        <v>3788.335099032704</v>
      </c>
      <c r="FB47" s="5">
        <v>2129.2161016949153</v>
      </c>
      <c r="FC47" s="10">
        <v>7478.8082736327106</v>
      </c>
      <c r="FD47" s="5">
        <v>12285.166580711708</v>
      </c>
      <c r="FE47" s="5">
        <v>10868.627224477053</v>
      </c>
      <c r="FF47" s="5">
        <v>7575.0357768326248</v>
      </c>
      <c r="FG47" s="5">
        <v>4320.9119014411899</v>
      </c>
      <c r="FH47" s="184">
        <v>2882.4458998743944</v>
      </c>
      <c r="FI47" s="5">
        <v>7973.4933039647576</v>
      </c>
      <c r="FJ47" s="5">
        <v>13445.64013781223</v>
      </c>
      <c r="FK47" s="5">
        <v>11415.802321831667</v>
      </c>
      <c r="FL47" s="5">
        <v>8280.4688318491353</v>
      </c>
      <c r="FM47" s="5">
        <v>4698.2664649755643</v>
      </c>
      <c r="FN47" s="5">
        <v>2772.0854023595703</v>
      </c>
      <c r="FO47" s="10">
        <v>8230.025224511357</v>
      </c>
      <c r="FP47" s="5">
        <v>14039.08292147172</v>
      </c>
      <c r="FQ47" s="5">
        <v>12008.831255992331</v>
      </c>
      <c r="FR47" s="5">
        <v>8647.4200792602369</v>
      </c>
      <c r="FS47" s="5">
        <v>5147.0631102643483</v>
      </c>
      <c r="FT47" s="184">
        <v>2986.8252442996741</v>
      </c>
      <c r="FU47" s="99">
        <v>8549.9510781964709</v>
      </c>
      <c r="FV47" s="77">
        <v>14374.735944299391</v>
      </c>
      <c r="FW47" s="77">
        <v>12372.163533834586</v>
      </c>
      <c r="FX47" s="77">
        <v>9135.1763907734057</v>
      </c>
      <c r="FY47" s="77">
        <v>5311.3070436507933</v>
      </c>
      <c r="FZ47" s="77">
        <v>3033.0119028725599</v>
      </c>
      <c r="GA47" s="99">
        <v>9169.8247116237799</v>
      </c>
      <c r="GB47" s="77">
        <v>15417.662976629766</v>
      </c>
      <c r="GC47" s="77">
        <v>13264.404069767443</v>
      </c>
      <c r="GD47" s="77">
        <v>9679.3802893802895</v>
      </c>
      <c r="GE47" s="77">
        <v>5624.7317695053544</v>
      </c>
      <c r="GF47" s="77">
        <v>3301.486057068742</v>
      </c>
      <c r="GG47" s="10">
        <v>13644.704026947835</v>
      </c>
      <c r="GH47" s="5">
        <v>12888.588513952811</v>
      </c>
      <c r="GI47" s="77">
        <v>12717</v>
      </c>
      <c r="GJ47" s="77">
        <v>13349.726541649114</v>
      </c>
      <c r="GK47" s="77">
        <v>13710.379905442398</v>
      </c>
      <c r="GL47" s="77">
        <v>14005.444940100257</v>
      </c>
      <c r="GM47" s="77">
        <v>13940.751811327478</v>
      </c>
      <c r="GN47" s="77">
        <v>14189.552574085965</v>
      </c>
      <c r="GO47" s="77">
        <v>14633.551031374232</v>
      </c>
      <c r="GP47" s="78">
        <v>15000.383740577885</v>
      </c>
      <c r="GQ47" s="78">
        <v>15329.516389419836</v>
      </c>
      <c r="GR47" s="10">
        <v>13575.845478841871</v>
      </c>
      <c r="GS47" s="5">
        <v>9131.3586135812093</v>
      </c>
      <c r="GT47" s="5">
        <v>11091.736363399494</v>
      </c>
      <c r="GU47" s="5">
        <v>14159.283383355025</v>
      </c>
      <c r="GV47" s="5">
        <v>15978.892938368565</v>
      </c>
      <c r="GW47" s="5">
        <v>16514.238895275132</v>
      </c>
      <c r="GX47" s="10">
        <v>13434.267461151318</v>
      </c>
      <c r="GY47" s="5">
        <v>8978.465631840796</v>
      </c>
      <c r="GZ47" s="5">
        <v>10774.329972321457</v>
      </c>
      <c r="HA47" s="5">
        <v>14208.345564095538</v>
      </c>
      <c r="HB47" s="5">
        <v>16626.331814807814</v>
      </c>
      <c r="HC47" s="5">
        <v>17716.338832314697</v>
      </c>
      <c r="HD47" s="99">
        <v>13631</v>
      </c>
      <c r="HE47" s="77">
        <v>9271</v>
      </c>
      <c r="HF47" s="77">
        <v>11032</v>
      </c>
      <c r="HG47" s="77">
        <v>14097</v>
      </c>
      <c r="HH47" s="77">
        <v>16742</v>
      </c>
      <c r="HI47" s="77">
        <v>18104</v>
      </c>
      <c r="HJ47" s="135">
        <v>14435.553559948639</v>
      </c>
      <c r="HK47" s="136">
        <v>10130.24335214345</v>
      </c>
      <c r="HL47" s="136">
        <v>11580.354837800038</v>
      </c>
      <c r="HM47" s="136">
        <v>14948.817288040365</v>
      </c>
      <c r="HN47" s="136">
        <v>17404.482856521121</v>
      </c>
      <c r="HO47" s="137">
        <v>18651.037974374587</v>
      </c>
      <c r="HP47" s="99">
        <v>14639.866572252111</v>
      </c>
      <c r="HQ47" s="77">
        <v>9939.042628502666</v>
      </c>
      <c r="HR47" s="77">
        <v>11742.19505658167</v>
      </c>
      <c r="HS47" s="77">
        <v>14984.975866814635</v>
      </c>
      <c r="HT47" s="77">
        <v>17690.856366783664</v>
      </c>
      <c r="HU47" s="77">
        <v>19157.453314818558</v>
      </c>
      <c r="HV47" s="99">
        <v>14571.164250344529</v>
      </c>
      <c r="HW47" s="77">
        <v>9714.880223558348</v>
      </c>
      <c r="HX47" s="77">
        <v>11461.948695143881</v>
      </c>
      <c r="HY47" s="77">
        <v>14527.444560899712</v>
      </c>
      <c r="HZ47" s="77">
        <v>17876.641830675246</v>
      </c>
      <c r="IA47" s="77">
        <v>19535.760828013037</v>
      </c>
      <c r="IB47" s="99">
        <v>15372.997786708273</v>
      </c>
      <c r="IC47" s="77">
        <v>10566.639479629275</v>
      </c>
      <c r="ID47" s="77">
        <v>11983.17883586393</v>
      </c>
      <c r="IE47" s="77">
        <v>15276.770283508358</v>
      </c>
      <c r="IF47" s="77">
        <v>18530.894158899791</v>
      </c>
      <c r="IG47" s="90">
        <v>19969.360160466589</v>
      </c>
      <c r="IH47" s="77">
        <v>15585.480197336958</v>
      </c>
      <c r="II47" s="77">
        <v>10113.333363489486</v>
      </c>
      <c r="IJ47" s="77">
        <v>12143.17117947005</v>
      </c>
      <c r="IK47" s="77">
        <v>15278.504669452581</v>
      </c>
      <c r="IL47" s="77">
        <v>18860.707036326152</v>
      </c>
      <c r="IM47" s="77">
        <v>20786.888098942145</v>
      </c>
      <c r="IN47" s="99">
        <v>15170.568175209717</v>
      </c>
      <c r="IO47" s="77">
        <v>9361.5104782493545</v>
      </c>
      <c r="IP47" s="77">
        <v>11391.762143728743</v>
      </c>
      <c r="IQ47" s="77">
        <v>14753.173320460837</v>
      </c>
      <c r="IR47" s="77">
        <v>18253.530289456725</v>
      </c>
      <c r="IS47" s="77">
        <v>20413.7681554214</v>
      </c>
      <c r="IT47" s="99">
        <v>15844.91280045874</v>
      </c>
      <c r="IU47" s="77">
        <v>10020.12793435582</v>
      </c>
      <c r="IV47" s="77">
        <v>12022.700344820625</v>
      </c>
      <c r="IW47" s="77">
        <v>15259.687487881805</v>
      </c>
      <c r="IX47" s="77">
        <v>19083.55683500442</v>
      </c>
      <c r="IY47" s="77">
        <v>21361.851975782651</v>
      </c>
      <c r="IZ47" s="99">
        <v>15780.844718651926</v>
      </c>
      <c r="JA47" s="77">
        <v>9533.0064536459395</v>
      </c>
      <c r="JB47" s="77">
        <v>11686.265360508263</v>
      </c>
      <c r="JC47" s="77">
        <v>15271.289140895416</v>
      </c>
      <c r="JD47" s="77">
        <v>19325.937660770353</v>
      </c>
      <c r="JE47" s="77">
        <v>21649.183373206964</v>
      </c>
    </row>
    <row r="48" spans="1:265" x14ac:dyDescent="0.2">
      <c r="A48" s="15" t="s">
        <v>57</v>
      </c>
      <c r="B48" s="32">
        <v>16952</v>
      </c>
      <c r="C48" s="51">
        <v>16880</v>
      </c>
      <c r="D48" s="78">
        <v>17257</v>
      </c>
      <c r="E48" s="78">
        <v>16861</v>
      </c>
      <c r="F48" s="78">
        <v>16270</v>
      </c>
      <c r="G48" s="78">
        <v>16250</v>
      </c>
      <c r="H48" s="78">
        <v>16139</v>
      </c>
      <c r="I48" s="78">
        <v>16217</v>
      </c>
      <c r="J48" s="78">
        <v>16640</v>
      </c>
      <c r="K48" s="78">
        <v>16456</v>
      </c>
      <c r="L48" s="78">
        <v>16035</v>
      </c>
      <c r="M48" s="10">
        <v>8527</v>
      </c>
      <c r="N48" s="5">
        <v>9782</v>
      </c>
      <c r="O48" s="77">
        <v>10109</v>
      </c>
      <c r="P48" s="77">
        <v>8109</v>
      </c>
      <c r="Q48" s="77">
        <v>7941</v>
      </c>
      <c r="R48" s="77">
        <v>8139</v>
      </c>
      <c r="S48" s="77">
        <v>8148</v>
      </c>
      <c r="T48" s="77">
        <v>8230</v>
      </c>
      <c r="U48" s="78">
        <v>8431</v>
      </c>
      <c r="V48" s="78">
        <v>8571</v>
      </c>
      <c r="W48" s="78">
        <v>8489</v>
      </c>
      <c r="X48" s="12">
        <f t="shared" si="11"/>
        <v>8941</v>
      </c>
      <c r="Y48" s="5">
        <v>1166</v>
      </c>
      <c r="Z48" s="5">
        <v>1280</v>
      </c>
      <c r="AA48" s="5">
        <v>1926</v>
      </c>
      <c r="AB48" s="5">
        <v>2457</v>
      </c>
      <c r="AC48" s="5">
        <v>2112</v>
      </c>
      <c r="AD48" s="12">
        <f t="shared" si="12"/>
        <v>9237</v>
      </c>
      <c r="AE48" s="5">
        <v>1450</v>
      </c>
      <c r="AF48" s="5">
        <v>1166</v>
      </c>
      <c r="AG48" s="5">
        <v>1955</v>
      </c>
      <c r="AH48" s="5">
        <v>2364</v>
      </c>
      <c r="AI48" s="5">
        <v>2302</v>
      </c>
      <c r="AJ48" s="99">
        <v>9789</v>
      </c>
      <c r="AK48" s="77">
        <v>1672</v>
      </c>
      <c r="AL48" s="77">
        <v>1364</v>
      </c>
      <c r="AM48" s="77">
        <v>2182</v>
      </c>
      <c r="AN48" s="77">
        <v>2453</v>
      </c>
      <c r="AO48" s="77">
        <v>2118</v>
      </c>
      <c r="AP48" s="99">
        <v>9335</v>
      </c>
      <c r="AQ48" s="77">
        <v>1634</v>
      </c>
      <c r="AR48" s="77">
        <v>1258</v>
      </c>
      <c r="AS48" s="77">
        <v>2000</v>
      </c>
      <c r="AT48" s="77">
        <v>2291</v>
      </c>
      <c r="AU48" s="90">
        <v>2152</v>
      </c>
      <c r="AV48" s="99">
        <v>8809</v>
      </c>
      <c r="AW48" s="77">
        <v>1472</v>
      </c>
      <c r="AX48" s="77">
        <v>1175</v>
      </c>
      <c r="AY48" s="77">
        <v>1858</v>
      </c>
      <c r="AZ48" s="77">
        <v>2124</v>
      </c>
      <c r="BA48" s="77">
        <v>2180</v>
      </c>
      <c r="BB48" s="99">
        <v>8801</v>
      </c>
      <c r="BC48" s="77">
        <v>1485</v>
      </c>
      <c r="BD48" s="77">
        <v>1175</v>
      </c>
      <c r="BE48" s="77">
        <v>1615</v>
      </c>
      <c r="BF48" s="77">
        <v>2127</v>
      </c>
      <c r="BG48" s="77">
        <v>2399</v>
      </c>
      <c r="BH48" s="99">
        <v>8800</v>
      </c>
      <c r="BI48" s="77">
        <v>1383</v>
      </c>
      <c r="BJ48" s="77">
        <v>1159</v>
      </c>
      <c r="BK48" s="77">
        <v>1611</v>
      </c>
      <c r="BL48" s="77">
        <v>2031</v>
      </c>
      <c r="BM48" s="90">
        <v>2616</v>
      </c>
      <c r="BN48" s="77">
        <v>8280</v>
      </c>
      <c r="BO48" s="77">
        <v>1270</v>
      </c>
      <c r="BP48" s="77">
        <v>1097</v>
      </c>
      <c r="BQ48" s="77">
        <v>1478</v>
      </c>
      <c r="BR48" s="77">
        <v>1810</v>
      </c>
      <c r="BS48" s="90">
        <v>2625</v>
      </c>
      <c r="BT48" s="77">
        <v>8505</v>
      </c>
      <c r="BU48" s="77">
        <v>1208</v>
      </c>
      <c r="BV48" s="77">
        <v>1055</v>
      </c>
      <c r="BW48" s="77">
        <v>1451</v>
      </c>
      <c r="BX48" s="77">
        <v>1948</v>
      </c>
      <c r="BY48" s="90">
        <v>2843</v>
      </c>
      <c r="BZ48" s="99">
        <v>8231</v>
      </c>
      <c r="CA48" s="77">
        <v>1292</v>
      </c>
      <c r="CB48" s="77">
        <v>1121</v>
      </c>
      <c r="CC48" s="77">
        <v>1414</v>
      </c>
      <c r="CD48" s="77">
        <v>1721</v>
      </c>
      <c r="CE48" s="77">
        <v>2683</v>
      </c>
      <c r="CF48" s="99">
        <v>8123</v>
      </c>
      <c r="CG48" s="77">
        <v>1238</v>
      </c>
      <c r="CH48" s="77">
        <v>1044</v>
      </c>
      <c r="CI48" s="77">
        <v>1343</v>
      </c>
      <c r="CJ48" s="77">
        <v>1662</v>
      </c>
      <c r="CK48" s="77">
        <v>2836</v>
      </c>
      <c r="CL48" s="10">
        <v>18129.950928537706</v>
      </c>
      <c r="CM48" s="5">
        <v>19234.380585409122</v>
      </c>
      <c r="CN48" s="77">
        <v>19949</v>
      </c>
      <c r="CO48" s="77">
        <v>20337.209310901144</v>
      </c>
      <c r="CP48" s="77">
        <v>20920.595633243658</v>
      </c>
      <c r="CQ48" s="77">
        <v>21203.9745455868</v>
      </c>
      <c r="CR48" s="77">
        <v>21517.196312707365</v>
      </c>
      <c r="CS48" s="77">
        <v>22077.20143967808</v>
      </c>
      <c r="CT48" s="77">
        <v>22489.455185499744</v>
      </c>
      <c r="CU48" s="78">
        <v>23108.456559970789</v>
      </c>
      <c r="CV48" s="78">
        <v>23372.94912417767</v>
      </c>
      <c r="CW48" s="10">
        <v>17460.35932572266</v>
      </c>
      <c r="CX48" s="5">
        <v>18442.937897925145</v>
      </c>
      <c r="CY48" s="77">
        <v>19128</v>
      </c>
      <c r="CZ48" s="77">
        <v>20083.66157982032</v>
      </c>
      <c r="DA48" s="77">
        <v>20724.397921840122</v>
      </c>
      <c r="DB48" s="77">
        <v>21022.33064622782</v>
      </c>
      <c r="DC48" s="77">
        <v>21450.207880132362</v>
      </c>
      <c r="DD48" s="77">
        <v>21884.290444518174</v>
      </c>
      <c r="DE48" s="77">
        <v>22172.522743045145</v>
      </c>
      <c r="DF48" s="78">
        <v>22874.041153818762</v>
      </c>
      <c r="DG48" s="78">
        <v>23109.542188374922</v>
      </c>
      <c r="DH48" s="10">
        <v>4961.3656620147767</v>
      </c>
      <c r="DI48" s="5">
        <v>5480.1180740134942</v>
      </c>
      <c r="DJ48" s="77">
        <v>5573</v>
      </c>
      <c r="DK48" s="77">
        <v>6236.0251572327043</v>
      </c>
      <c r="DL48" s="77">
        <v>6403.0792091676112</v>
      </c>
      <c r="DM48" s="77">
        <v>6521.5786951713972</v>
      </c>
      <c r="DN48" s="77">
        <v>6841.5133775159547</v>
      </c>
      <c r="DO48" s="77">
        <v>6926.7697448359659</v>
      </c>
      <c r="DP48" s="77">
        <v>7046.8741549045189</v>
      </c>
      <c r="DQ48" s="78">
        <v>7374.2669466806674</v>
      </c>
      <c r="DR48" s="78">
        <v>7495.2537401342915</v>
      </c>
      <c r="DS48" s="10">
        <v>3940.9334526339335</v>
      </c>
      <c r="DT48" s="5">
        <v>9555.8353344768439</v>
      </c>
      <c r="DU48" s="5">
        <v>8492.2578125</v>
      </c>
      <c r="DV48" s="5">
        <v>4514.5176531671859</v>
      </c>
      <c r="DW48" s="5">
        <v>1291.899470899471</v>
      </c>
      <c r="DX48" s="5">
        <v>641.35132575757575</v>
      </c>
      <c r="DY48" s="10">
        <v>5059.4865215979216</v>
      </c>
      <c r="DZ48" s="5">
        <v>10682.486896551723</v>
      </c>
      <c r="EA48" s="5">
        <v>10014.783876500858</v>
      </c>
      <c r="EB48" s="5">
        <v>6455.6598465473144</v>
      </c>
      <c r="EC48" s="5">
        <v>2139.7165820642977</v>
      </c>
      <c r="ED48" s="5">
        <v>820.38575152041699</v>
      </c>
      <c r="EE48" s="99">
        <v>5161</v>
      </c>
      <c r="EF48" s="77">
        <v>10422</v>
      </c>
      <c r="EG48" s="77">
        <v>9572</v>
      </c>
      <c r="EH48" s="77">
        <v>6021</v>
      </c>
      <c r="EI48" s="77">
        <v>1902</v>
      </c>
      <c r="EJ48" s="90">
        <v>1055</v>
      </c>
      <c r="EK48" s="77">
        <v>4767.2808784145691</v>
      </c>
      <c r="EL48" s="77">
        <v>9942.0391676866584</v>
      </c>
      <c r="EM48" s="77">
        <v>9143.147853736089</v>
      </c>
      <c r="EN48" s="77">
        <v>5394.9854999999998</v>
      </c>
      <c r="EO48" s="77">
        <v>1950.1929288520296</v>
      </c>
      <c r="EP48" s="77">
        <v>695.78624535315987</v>
      </c>
      <c r="EQ48" s="10">
        <v>5071.7880576682937</v>
      </c>
      <c r="ER48" s="5">
        <v>10622.944972826086</v>
      </c>
      <c r="ES48" s="5">
        <v>9513.5940425531917</v>
      </c>
      <c r="ET48" s="5">
        <v>6091.6571582346605</v>
      </c>
      <c r="EU48" s="5">
        <v>2205.0320150659136</v>
      </c>
      <c r="EV48" s="5">
        <v>853.27798165137619</v>
      </c>
      <c r="EW48" s="10">
        <v>5281.9518236564027</v>
      </c>
      <c r="EX48" s="5">
        <v>10816.944107744108</v>
      </c>
      <c r="EY48" s="5">
        <v>10293.208510638298</v>
      </c>
      <c r="EZ48" s="5">
        <v>6582.5448916408668</v>
      </c>
      <c r="FA48" s="5">
        <v>2568.451810061119</v>
      </c>
      <c r="FB48" s="5">
        <v>931.58357649020422</v>
      </c>
      <c r="FC48" s="10">
        <v>5588.3602272727276</v>
      </c>
      <c r="FD48" s="5">
        <v>11376.532176428054</v>
      </c>
      <c r="FE48" s="5">
        <v>10878.142364106989</v>
      </c>
      <c r="FF48" s="5">
        <v>7486.8044692737431</v>
      </c>
      <c r="FG48" s="5">
        <v>2982.1536189069425</v>
      </c>
      <c r="FH48" s="184">
        <v>1039.0149082568807</v>
      </c>
      <c r="FI48" s="5">
        <v>5811.2301932367154</v>
      </c>
      <c r="FJ48" s="5">
        <v>11704.532283464567</v>
      </c>
      <c r="FK48" s="5">
        <v>11287.809480401094</v>
      </c>
      <c r="FL48" s="5">
        <v>8127.4438430311229</v>
      </c>
      <c r="FM48" s="5">
        <v>3287.4513812154696</v>
      </c>
      <c r="FN48" s="5">
        <v>1107.3729523809525</v>
      </c>
      <c r="FO48" s="10">
        <v>5996.156496178718</v>
      </c>
      <c r="FP48" s="5">
        <v>12226.002483443708</v>
      </c>
      <c r="FQ48" s="5">
        <v>11823.25971563981</v>
      </c>
      <c r="FR48" s="5">
        <v>8774.2164024810481</v>
      </c>
      <c r="FS48" s="5">
        <v>3730.8059548254619</v>
      </c>
      <c r="FT48" s="184">
        <v>1321.0562785789659</v>
      </c>
      <c r="FU48" s="99">
        <v>6473.8527517920056</v>
      </c>
      <c r="FV48" s="77">
        <v>12922.48374613003</v>
      </c>
      <c r="FW48" s="77">
        <v>12001.915254237289</v>
      </c>
      <c r="FX48" s="77">
        <v>8837.3465346534649</v>
      </c>
      <c r="FY48" s="77">
        <v>4073.0644973852413</v>
      </c>
      <c r="FZ48" s="77">
        <v>1353.1621319418562</v>
      </c>
      <c r="GA48" s="99">
        <v>6647.8889572817925</v>
      </c>
      <c r="GB48" s="77">
        <v>13230.882067851373</v>
      </c>
      <c r="GC48" s="77">
        <v>12792.568965517241</v>
      </c>
      <c r="GD48" s="77">
        <v>9600.0357408786294</v>
      </c>
      <c r="GE48" s="77">
        <v>4354.3549939831528</v>
      </c>
      <c r="GF48" s="77">
        <v>1458.3011283497885</v>
      </c>
      <c r="GG48" s="10">
        <v>13168.585266522929</v>
      </c>
      <c r="GH48" s="5">
        <v>13754.262511395627</v>
      </c>
      <c r="GI48" s="77">
        <v>14376</v>
      </c>
      <c r="GJ48" s="77">
        <v>14101.184153668441</v>
      </c>
      <c r="GK48" s="77">
        <v>14517.516424076046</v>
      </c>
      <c r="GL48" s="77">
        <v>14682.395850415403</v>
      </c>
      <c r="GM48" s="77">
        <v>14675.682935191409</v>
      </c>
      <c r="GN48" s="77">
        <v>15150.431694842115</v>
      </c>
      <c r="GO48" s="77">
        <v>15442.581030595225</v>
      </c>
      <c r="GP48" s="78">
        <v>15734.189613290122</v>
      </c>
      <c r="GQ48" s="78">
        <v>15877.695384043378</v>
      </c>
      <c r="GR48" s="10">
        <v>13554.664578906162</v>
      </c>
      <c r="GS48" s="5">
        <v>7904.5239912458164</v>
      </c>
      <c r="GT48" s="5">
        <v>8968.1015132226603</v>
      </c>
      <c r="GU48" s="5">
        <v>12945.841672555474</v>
      </c>
      <c r="GV48" s="5">
        <v>16168.45985482319</v>
      </c>
      <c r="GW48" s="5">
        <v>16819.007999965084</v>
      </c>
      <c r="GX48" s="10">
        <v>13383.451376327223</v>
      </c>
      <c r="GY48" s="5">
        <v>7760.4510013734216</v>
      </c>
      <c r="GZ48" s="5">
        <v>8428.1540214242868</v>
      </c>
      <c r="HA48" s="5">
        <v>11987.278051377831</v>
      </c>
      <c r="HB48" s="5">
        <v>16303.221315860847</v>
      </c>
      <c r="HC48" s="5">
        <v>17622.552146404727</v>
      </c>
      <c r="HD48" s="99">
        <v>13967</v>
      </c>
      <c r="HE48" s="77">
        <v>8706</v>
      </c>
      <c r="HF48" s="77">
        <v>9556</v>
      </c>
      <c r="HG48" s="77">
        <v>13107</v>
      </c>
      <c r="HH48" s="77">
        <v>17226</v>
      </c>
      <c r="HI48" s="77">
        <v>18073</v>
      </c>
      <c r="HJ48" s="135">
        <v>15316.380701405751</v>
      </c>
      <c r="HK48" s="136">
        <v>10141.622412133662</v>
      </c>
      <c r="HL48" s="136">
        <v>10940.513726084231</v>
      </c>
      <c r="HM48" s="136">
        <v>14688.676079820321</v>
      </c>
      <c r="HN48" s="136">
        <v>18133.468650968291</v>
      </c>
      <c r="HO48" s="137">
        <v>19387.87533446716</v>
      </c>
      <c r="HP48" s="99">
        <v>15652.609864171827</v>
      </c>
      <c r="HQ48" s="77">
        <v>10101.452949014036</v>
      </c>
      <c r="HR48" s="77">
        <v>11210.80387928693</v>
      </c>
      <c r="HS48" s="77">
        <v>14632.740763605461</v>
      </c>
      <c r="HT48" s="77">
        <v>18519.365906774208</v>
      </c>
      <c r="HU48" s="77">
        <v>19871.119940188746</v>
      </c>
      <c r="HV48" s="99">
        <v>15740.378822571416</v>
      </c>
      <c r="HW48" s="77">
        <v>10205.386538483712</v>
      </c>
      <c r="HX48" s="77">
        <v>10729.122135589521</v>
      </c>
      <c r="HY48" s="77">
        <v>14439.785754586952</v>
      </c>
      <c r="HZ48" s="77">
        <v>18453.878836166699</v>
      </c>
      <c r="IA48" s="77">
        <v>20090.747069737616</v>
      </c>
      <c r="IB48" s="99">
        <v>15861.847652859635</v>
      </c>
      <c r="IC48" s="77">
        <v>10073.675703704308</v>
      </c>
      <c r="ID48" s="77">
        <v>10572.065516025374</v>
      </c>
      <c r="IE48" s="77">
        <v>13963.40341085862</v>
      </c>
      <c r="IF48" s="77">
        <v>18468.054261225421</v>
      </c>
      <c r="IG48" s="90">
        <v>20411.19297187548</v>
      </c>
      <c r="IH48" s="77">
        <v>16073.060251281458</v>
      </c>
      <c r="II48" s="77">
        <v>10179.758161053607</v>
      </c>
      <c r="IJ48" s="77">
        <v>10596.48096411708</v>
      </c>
      <c r="IK48" s="77">
        <v>13756.84660148705</v>
      </c>
      <c r="IL48" s="77">
        <v>18596.839063302705</v>
      </c>
      <c r="IM48" s="77">
        <v>20776.917492137221</v>
      </c>
      <c r="IN48" s="99">
        <v>16176.366246866426</v>
      </c>
      <c r="IO48" s="77">
        <v>9946.5202596014369</v>
      </c>
      <c r="IP48" s="77">
        <v>10349.263027405335</v>
      </c>
      <c r="IQ48" s="77">
        <v>13398.306340564097</v>
      </c>
      <c r="IR48" s="77">
        <v>18441.716788219685</v>
      </c>
      <c r="IS48" s="77">
        <v>20851.466464466179</v>
      </c>
      <c r="IT48" s="99">
        <v>16400.188402026757</v>
      </c>
      <c r="IU48" s="77">
        <v>9951.5574076887315</v>
      </c>
      <c r="IV48" s="77">
        <v>10872.125899581473</v>
      </c>
      <c r="IW48" s="77">
        <v>14036.694619165297</v>
      </c>
      <c r="IX48" s="77">
        <v>18800.976656433522</v>
      </c>
      <c r="IY48" s="77">
        <v>21520.879021876906</v>
      </c>
      <c r="IZ48" s="99">
        <v>16461.653231093129</v>
      </c>
      <c r="JA48" s="77">
        <v>9878.6601205235493</v>
      </c>
      <c r="JB48" s="77">
        <v>10316.973222857681</v>
      </c>
      <c r="JC48" s="77">
        <v>13509.506447496293</v>
      </c>
      <c r="JD48" s="77">
        <v>18755.187194391769</v>
      </c>
      <c r="JE48" s="77">
        <v>21651.241060025135</v>
      </c>
    </row>
    <row r="49" spans="1:265" x14ac:dyDescent="0.2">
      <c r="A49" s="15" t="s">
        <v>58</v>
      </c>
      <c r="B49" s="32">
        <v>19392</v>
      </c>
      <c r="C49" s="51">
        <v>19573</v>
      </c>
      <c r="D49" s="78">
        <v>20338</v>
      </c>
      <c r="E49" s="78">
        <v>20178</v>
      </c>
      <c r="F49" s="78">
        <v>20045</v>
      </c>
      <c r="G49" s="78">
        <v>19684</v>
      </c>
      <c r="H49" s="78">
        <v>20617</v>
      </c>
      <c r="I49" s="78">
        <v>20641</v>
      </c>
      <c r="J49" s="78">
        <v>19401</v>
      </c>
      <c r="K49" s="78">
        <v>18813</v>
      </c>
      <c r="L49" s="78">
        <v>18631</v>
      </c>
      <c r="M49" s="10">
        <v>12906</v>
      </c>
      <c r="N49" s="5">
        <v>12730</v>
      </c>
      <c r="O49" s="77">
        <v>13230</v>
      </c>
      <c r="P49" s="77">
        <v>13408</v>
      </c>
      <c r="Q49" s="77">
        <v>13078</v>
      </c>
      <c r="R49" s="77">
        <v>12536</v>
      </c>
      <c r="S49" s="77">
        <v>13082</v>
      </c>
      <c r="T49" s="77">
        <v>13128</v>
      </c>
      <c r="U49" s="78">
        <v>13019</v>
      </c>
      <c r="V49" s="78">
        <v>12689</v>
      </c>
      <c r="W49" s="78">
        <v>12657</v>
      </c>
      <c r="X49" s="12">
        <f t="shared" si="11"/>
        <v>9941</v>
      </c>
      <c r="Y49" s="5">
        <v>2238</v>
      </c>
      <c r="Z49" s="5">
        <v>1686</v>
      </c>
      <c r="AA49" s="5">
        <v>2019</v>
      </c>
      <c r="AB49" s="5">
        <v>2154</v>
      </c>
      <c r="AC49" s="5">
        <v>1844</v>
      </c>
      <c r="AD49" s="12">
        <f t="shared" si="12"/>
        <v>10769</v>
      </c>
      <c r="AE49" s="5">
        <v>4045</v>
      </c>
      <c r="AF49" s="5">
        <v>1526</v>
      </c>
      <c r="AG49" s="5">
        <v>1759</v>
      </c>
      <c r="AH49" s="5">
        <v>1833</v>
      </c>
      <c r="AI49" s="5">
        <v>1606</v>
      </c>
      <c r="AJ49" s="99">
        <v>11595</v>
      </c>
      <c r="AK49" s="77">
        <v>3267</v>
      </c>
      <c r="AL49" s="77">
        <v>1742</v>
      </c>
      <c r="AM49" s="77">
        <v>2256</v>
      </c>
      <c r="AN49" s="77">
        <v>2231</v>
      </c>
      <c r="AO49" s="77">
        <v>2099</v>
      </c>
      <c r="AP49" s="99">
        <v>11570</v>
      </c>
      <c r="AQ49" s="77">
        <v>3304</v>
      </c>
      <c r="AR49" s="77">
        <v>1752</v>
      </c>
      <c r="AS49" s="77">
        <v>2203</v>
      </c>
      <c r="AT49" s="77">
        <v>2284</v>
      </c>
      <c r="AU49" s="90">
        <v>2027</v>
      </c>
      <c r="AV49" s="99">
        <v>11054</v>
      </c>
      <c r="AW49" s="77">
        <v>3231</v>
      </c>
      <c r="AX49" s="77">
        <v>1716</v>
      </c>
      <c r="AY49" s="77">
        <v>2074</v>
      </c>
      <c r="AZ49" s="77">
        <v>2061</v>
      </c>
      <c r="BA49" s="77">
        <v>1972</v>
      </c>
      <c r="BB49" s="99">
        <v>10678</v>
      </c>
      <c r="BC49" s="77">
        <v>2898</v>
      </c>
      <c r="BD49" s="77">
        <v>1650</v>
      </c>
      <c r="BE49" s="77">
        <v>2021</v>
      </c>
      <c r="BF49" s="77">
        <v>2017</v>
      </c>
      <c r="BG49" s="77">
        <v>2092</v>
      </c>
      <c r="BH49" s="99">
        <v>10977</v>
      </c>
      <c r="BI49" s="77">
        <v>2987</v>
      </c>
      <c r="BJ49" s="77">
        <v>1683</v>
      </c>
      <c r="BK49" s="77">
        <v>1963</v>
      </c>
      <c r="BL49" s="77">
        <v>1982</v>
      </c>
      <c r="BM49" s="90">
        <v>2362</v>
      </c>
      <c r="BN49" s="77">
        <v>10919</v>
      </c>
      <c r="BO49" s="77">
        <v>2866</v>
      </c>
      <c r="BP49" s="77">
        <v>1646</v>
      </c>
      <c r="BQ49" s="77">
        <v>1950</v>
      </c>
      <c r="BR49" s="77">
        <v>2024</v>
      </c>
      <c r="BS49" s="90">
        <v>2433</v>
      </c>
      <c r="BT49" s="77">
        <v>10634</v>
      </c>
      <c r="BU49" s="77">
        <v>2622</v>
      </c>
      <c r="BV49" s="77">
        <v>1686</v>
      </c>
      <c r="BW49" s="77">
        <v>1904</v>
      </c>
      <c r="BX49" s="77">
        <v>1902</v>
      </c>
      <c r="BY49" s="90">
        <v>2520</v>
      </c>
      <c r="BZ49" s="99">
        <v>10390</v>
      </c>
      <c r="CA49" s="77">
        <v>2651</v>
      </c>
      <c r="CB49" s="77">
        <v>1605</v>
      </c>
      <c r="CC49" s="77">
        <v>1840</v>
      </c>
      <c r="CD49" s="77">
        <v>1912</v>
      </c>
      <c r="CE49" s="77">
        <v>2382</v>
      </c>
      <c r="CF49" s="99">
        <v>10215</v>
      </c>
      <c r="CG49" s="77">
        <v>2570</v>
      </c>
      <c r="CH49" s="77">
        <v>1612</v>
      </c>
      <c r="CI49" s="77">
        <v>1837</v>
      </c>
      <c r="CJ49" s="77">
        <v>1787</v>
      </c>
      <c r="CK49" s="77">
        <v>2409</v>
      </c>
      <c r="CL49" s="10">
        <v>16355.361969918315</v>
      </c>
      <c r="CM49" s="5">
        <v>17810.028763286809</v>
      </c>
      <c r="CN49" s="77">
        <v>18320</v>
      </c>
      <c r="CO49" s="77">
        <v>18995.235269658955</v>
      </c>
      <c r="CP49" s="77">
        <v>19370.718045398127</v>
      </c>
      <c r="CQ49" s="77">
        <v>19516.292309714299</v>
      </c>
      <c r="CR49" s="77">
        <v>19631.972144916559</v>
      </c>
      <c r="CS49" s="77">
        <v>19976.243546529262</v>
      </c>
      <c r="CT49" s="77">
        <v>20184.475439994974</v>
      </c>
      <c r="CU49" s="78">
        <v>20657.97439427318</v>
      </c>
      <c r="CV49" s="78">
        <v>21196.637365236809</v>
      </c>
      <c r="CW49" s="10">
        <v>16526.498217705095</v>
      </c>
      <c r="CX49" s="5">
        <v>17744.858962542301</v>
      </c>
      <c r="CY49" s="77">
        <v>18257</v>
      </c>
      <c r="CZ49" s="77">
        <v>18822.378356532648</v>
      </c>
      <c r="DA49" s="77">
        <v>19290.958877273832</v>
      </c>
      <c r="DB49" s="77">
        <v>19460.356530426536</v>
      </c>
      <c r="DC49" s="77">
        <v>19866.986421494224</v>
      </c>
      <c r="DD49" s="77">
        <v>20242.326679104197</v>
      </c>
      <c r="DE49" s="77">
        <v>20128.188809676951</v>
      </c>
      <c r="DF49" s="78">
        <v>20651.917850947339</v>
      </c>
      <c r="DG49" s="78">
        <v>21161.531830899588</v>
      </c>
      <c r="DH49" s="10">
        <v>5615.5623740895708</v>
      </c>
      <c r="DI49" s="5">
        <v>6045.6267085624513</v>
      </c>
      <c r="DJ49" s="77">
        <v>5691</v>
      </c>
      <c r="DK49" s="77">
        <v>5476.376491646778</v>
      </c>
      <c r="DL49" s="77">
        <v>5661.3851506346537</v>
      </c>
      <c r="DM49" s="77">
        <v>5919.5841576260373</v>
      </c>
      <c r="DN49" s="77">
        <v>6563.1307139581104</v>
      </c>
      <c r="DO49" s="77">
        <v>6647.8065204143813</v>
      </c>
      <c r="DP49" s="77">
        <v>6660.6005837621933</v>
      </c>
      <c r="DQ49" s="78">
        <v>6951.981716447317</v>
      </c>
      <c r="DR49" s="78">
        <v>7602.7834399936792</v>
      </c>
      <c r="DS49" s="10">
        <v>5176.7211548133992</v>
      </c>
      <c r="DT49" s="5">
        <v>7779.0473637176046</v>
      </c>
      <c r="DU49" s="5">
        <v>7111.7046263345192</v>
      </c>
      <c r="DV49" s="5">
        <v>4994.7265973254089</v>
      </c>
      <c r="DW49" s="5">
        <v>3531.5682451253483</v>
      </c>
      <c r="DX49" s="5">
        <v>2370.1691973969632</v>
      </c>
      <c r="DY49" s="10">
        <v>4839.1365029250628</v>
      </c>
      <c r="DZ49" s="5">
        <v>5835.5972805933252</v>
      </c>
      <c r="EA49" s="5">
        <v>6881.3604193971169</v>
      </c>
      <c r="EB49" s="5">
        <v>4700.8300170551447</v>
      </c>
      <c r="EC49" s="5">
        <v>3132.5395526459356</v>
      </c>
      <c r="ED49" s="5">
        <v>2488.1749688667496</v>
      </c>
      <c r="EE49" s="99">
        <v>5250</v>
      </c>
      <c r="EF49" s="77">
        <v>7664</v>
      </c>
      <c r="EG49" s="77">
        <v>7608</v>
      </c>
      <c r="EH49" s="77">
        <v>4924</v>
      </c>
      <c r="EI49" s="77">
        <v>3111</v>
      </c>
      <c r="EJ49" s="90">
        <v>2161</v>
      </c>
      <c r="EK49" s="77">
        <v>5112.4645635263614</v>
      </c>
      <c r="EL49" s="77">
        <v>7795.2369854721546</v>
      </c>
      <c r="EM49" s="77">
        <v>7062.2853881278543</v>
      </c>
      <c r="EN49" s="77">
        <v>4533.4148887880165</v>
      </c>
      <c r="EO49" s="77">
        <v>2905.0915061295973</v>
      </c>
      <c r="EP49" s="77">
        <v>2170.836704489393</v>
      </c>
      <c r="EQ49" s="10">
        <v>5277.5161932332185</v>
      </c>
      <c r="ER49" s="5">
        <v>7971.3336428350358</v>
      </c>
      <c r="ES49" s="5">
        <v>7272.8117715617718</v>
      </c>
      <c r="ET49" s="5">
        <v>4731.2979749276756</v>
      </c>
      <c r="EU49" s="5">
        <v>2896.8238719068413</v>
      </c>
      <c r="EV49" s="5">
        <v>2190.1997971602436</v>
      </c>
      <c r="EW49" s="10">
        <v>5433.4485858775051</v>
      </c>
      <c r="EX49" s="5">
        <v>8156.079710144928</v>
      </c>
      <c r="EY49" s="5">
        <v>7680.2721212121214</v>
      </c>
      <c r="EZ49" s="5">
        <v>5284.7125185551704</v>
      </c>
      <c r="FA49" s="5">
        <v>3174.0500743678731</v>
      </c>
      <c r="FB49" s="5">
        <v>2211.8226577437858</v>
      </c>
      <c r="FC49" s="10">
        <v>5917.3015395827642</v>
      </c>
      <c r="FD49" s="5">
        <v>8772.4623367927688</v>
      </c>
      <c r="FE49" s="5">
        <v>8432.4289958407608</v>
      </c>
      <c r="FF49" s="5">
        <v>5874.9118695873667</v>
      </c>
      <c r="FG49" s="5">
        <v>3443.7860746720485</v>
      </c>
      <c r="FH49" s="184">
        <v>2625.3429297205757</v>
      </c>
      <c r="FI49" s="5">
        <v>5967.9743566260649</v>
      </c>
      <c r="FJ49" s="5">
        <v>8924.2529658060012</v>
      </c>
      <c r="FK49" s="5">
        <v>8669.6877278250304</v>
      </c>
      <c r="FL49" s="5">
        <v>6112.0676923076926</v>
      </c>
      <c r="FM49" s="5">
        <v>3468.516304347826</v>
      </c>
      <c r="FN49" s="5">
        <v>2621.5733662145499</v>
      </c>
      <c r="FO49" s="10">
        <v>6044.2376340041374</v>
      </c>
      <c r="FP49" s="5">
        <v>9111.1544622425627</v>
      </c>
      <c r="FQ49" s="5">
        <v>8928.7568208778175</v>
      </c>
      <c r="FR49" s="5">
        <v>6159.3308823529414</v>
      </c>
      <c r="FS49" s="5">
        <v>3703.9716088328078</v>
      </c>
      <c r="FT49" s="184">
        <v>2602.6873015873016</v>
      </c>
      <c r="FU49" s="99">
        <v>6473.864388835419</v>
      </c>
      <c r="FV49" s="77">
        <v>9569.0475292342508</v>
      </c>
      <c r="FW49" s="77">
        <v>9222.0448598130843</v>
      </c>
      <c r="FX49" s="77">
        <v>6641.6152173913042</v>
      </c>
      <c r="FY49" s="77">
        <v>4158.9628661087863</v>
      </c>
      <c r="FZ49" s="77">
        <v>2905.9676742233419</v>
      </c>
      <c r="GA49" s="99">
        <v>7290.7923641703374</v>
      </c>
      <c r="GB49" s="77">
        <v>10574.792217898832</v>
      </c>
      <c r="GC49" s="77">
        <v>10269.333746898263</v>
      </c>
      <c r="GD49" s="77">
        <v>7980.2923244420253</v>
      </c>
      <c r="GE49" s="77">
        <v>4633.3144935646333</v>
      </c>
      <c r="GF49" s="77">
        <v>3239.7393109173931</v>
      </c>
      <c r="GG49" s="10">
        <v>10739.799595828743</v>
      </c>
      <c r="GH49" s="5">
        <v>11764.402054724358</v>
      </c>
      <c r="GI49" s="77">
        <v>12629</v>
      </c>
      <c r="GJ49" s="77">
        <v>13518.858778012178</v>
      </c>
      <c r="GK49" s="77">
        <v>13709.332894763473</v>
      </c>
      <c r="GL49" s="77">
        <v>13596.708152088262</v>
      </c>
      <c r="GM49" s="77">
        <v>13068.841430958448</v>
      </c>
      <c r="GN49" s="77">
        <v>13328.43702611488</v>
      </c>
      <c r="GO49" s="77">
        <v>13523.874856232782</v>
      </c>
      <c r="GP49" s="78">
        <v>13705.992677825863</v>
      </c>
      <c r="GQ49" s="78">
        <v>13593.853925243129</v>
      </c>
      <c r="GR49" s="10">
        <v>12443.015290212252</v>
      </c>
      <c r="GS49" s="5">
        <v>8747.4508539874914</v>
      </c>
      <c r="GT49" s="5">
        <v>9414.7935913705769</v>
      </c>
      <c r="GU49" s="5">
        <v>11531.771620379686</v>
      </c>
      <c r="GV49" s="5">
        <v>12994.929972579746</v>
      </c>
      <c r="GW49" s="5">
        <v>14156.329020308132</v>
      </c>
      <c r="GX49" s="10">
        <v>12905.722459617238</v>
      </c>
      <c r="GY49" s="5">
        <v>11909.261681948976</v>
      </c>
      <c r="GZ49" s="5">
        <v>10863.498543145184</v>
      </c>
      <c r="HA49" s="5">
        <v>13044.028945487156</v>
      </c>
      <c r="HB49" s="5">
        <v>14612.319409896365</v>
      </c>
      <c r="HC49" s="5">
        <v>15256.683993675551</v>
      </c>
      <c r="HD49" s="99">
        <v>13007</v>
      </c>
      <c r="HE49" s="77">
        <v>10594</v>
      </c>
      <c r="HF49" s="77">
        <v>10649</v>
      </c>
      <c r="HG49" s="77">
        <v>13333</v>
      </c>
      <c r="HH49" s="77">
        <v>15146</v>
      </c>
      <c r="HI49" s="77">
        <v>16096</v>
      </c>
      <c r="HJ49" s="135">
        <v>13709.913793006286</v>
      </c>
      <c r="HK49" s="136">
        <v>11027.141371060494</v>
      </c>
      <c r="HL49" s="136">
        <v>11760.092968404795</v>
      </c>
      <c r="HM49" s="136">
        <v>14288.963467744632</v>
      </c>
      <c r="HN49" s="136">
        <v>15917.286850403052</v>
      </c>
      <c r="HO49" s="137">
        <v>16651.541652043255</v>
      </c>
      <c r="HP49" s="99">
        <v>14013.442684040612</v>
      </c>
      <c r="HQ49" s="77">
        <v>11319.625234438796</v>
      </c>
      <c r="HR49" s="77">
        <v>12018.14710571206</v>
      </c>
      <c r="HS49" s="77">
        <v>14559.660902346157</v>
      </c>
      <c r="HT49" s="77">
        <v>16394.135005366988</v>
      </c>
      <c r="HU49" s="77">
        <v>17100.759080113588</v>
      </c>
      <c r="HV49" s="99">
        <v>14026.907944549032</v>
      </c>
      <c r="HW49" s="77">
        <v>11304.276820281608</v>
      </c>
      <c r="HX49" s="77">
        <v>11780.084409214414</v>
      </c>
      <c r="HY49" s="77">
        <v>14175.644011871365</v>
      </c>
      <c r="HZ49" s="77">
        <v>16286.306456058663</v>
      </c>
      <c r="IA49" s="77">
        <v>17248.53387268275</v>
      </c>
      <c r="IB49" s="99">
        <v>13949.68488191146</v>
      </c>
      <c r="IC49" s="77">
        <v>11094.524084701456</v>
      </c>
      <c r="ID49" s="77">
        <v>11434.557425653464</v>
      </c>
      <c r="IE49" s="77">
        <v>13992.074551906859</v>
      </c>
      <c r="IF49" s="77">
        <v>16423.200346822177</v>
      </c>
      <c r="IG49" s="90">
        <v>17241.643491773648</v>
      </c>
      <c r="IH49" s="77">
        <v>14274.352322478131</v>
      </c>
      <c r="II49" s="77">
        <v>11318.073713298196</v>
      </c>
      <c r="IJ49" s="77">
        <v>11572.638951279167</v>
      </c>
      <c r="IK49" s="77">
        <v>14130.258986796503</v>
      </c>
      <c r="IL49" s="77">
        <v>16773.810374756373</v>
      </c>
      <c r="IM49" s="77">
        <v>17620.753312889647</v>
      </c>
      <c r="IN49" s="99">
        <v>14083.951175672813</v>
      </c>
      <c r="IO49" s="77">
        <v>11017.034347434388</v>
      </c>
      <c r="IP49" s="77">
        <v>11199.431988799133</v>
      </c>
      <c r="IQ49" s="77">
        <v>13968.85792732401</v>
      </c>
      <c r="IR49" s="77">
        <v>16424.217200844141</v>
      </c>
      <c r="IS49" s="77">
        <v>17525.501508089648</v>
      </c>
      <c r="IT49" s="99">
        <v>14178.053462111919</v>
      </c>
      <c r="IU49" s="77">
        <v>11082.870321713088</v>
      </c>
      <c r="IV49" s="77">
        <v>11429.872991134254</v>
      </c>
      <c r="IW49" s="77">
        <v>14010.302633556035</v>
      </c>
      <c r="IX49" s="77">
        <v>16492.95498483855</v>
      </c>
      <c r="IY49" s="77">
        <v>17745.950176723996</v>
      </c>
      <c r="IZ49" s="99">
        <v>13870.73946672925</v>
      </c>
      <c r="JA49" s="77">
        <v>10586.739613000756</v>
      </c>
      <c r="JB49" s="77">
        <v>10892.198084001326</v>
      </c>
      <c r="JC49" s="77">
        <v>13181.239506457563</v>
      </c>
      <c r="JD49" s="77">
        <v>16528.217337334954</v>
      </c>
      <c r="JE49" s="77">
        <v>17921.792519982195</v>
      </c>
    </row>
    <row r="50" spans="1:265" x14ac:dyDescent="0.2">
      <c r="A50" s="15" t="s">
        <v>59</v>
      </c>
      <c r="B50" s="32">
        <v>8223</v>
      </c>
      <c r="C50" s="51">
        <v>7983</v>
      </c>
      <c r="D50" s="78">
        <v>8187</v>
      </c>
      <c r="E50" s="78">
        <v>8064</v>
      </c>
      <c r="F50" s="78">
        <v>7975</v>
      </c>
      <c r="G50" s="78">
        <v>8617</v>
      </c>
      <c r="H50" s="78">
        <v>8755</v>
      </c>
      <c r="I50" s="78">
        <v>8771</v>
      </c>
      <c r="J50" s="78">
        <v>9045</v>
      </c>
      <c r="K50" s="78">
        <v>9027</v>
      </c>
      <c r="L50" s="78">
        <v>9216</v>
      </c>
      <c r="M50" s="10">
        <v>4367</v>
      </c>
      <c r="N50" s="5">
        <v>4665</v>
      </c>
      <c r="O50" s="77">
        <v>4777</v>
      </c>
      <c r="P50" s="77">
        <v>4597</v>
      </c>
      <c r="Q50" s="77">
        <v>4668</v>
      </c>
      <c r="R50" s="77">
        <v>4992</v>
      </c>
      <c r="S50" s="77">
        <v>5123</v>
      </c>
      <c r="T50" s="77">
        <v>4883</v>
      </c>
      <c r="U50" s="78">
        <v>5030</v>
      </c>
      <c r="V50" s="78">
        <v>5383</v>
      </c>
      <c r="W50" s="78">
        <v>5810</v>
      </c>
      <c r="X50" s="12">
        <f t="shared" si="11"/>
        <v>3969</v>
      </c>
      <c r="Y50" s="5">
        <v>606</v>
      </c>
      <c r="Z50" s="5">
        <v>741</v>
      </c>
      <c r="AA50" s="5">
        <v>982</v>
      </c>
      <c r="AB50" s="5">
        <v>960</v>
      </c>
      <c r="AC50" s="5">
        <v>680</v>
      </c>
      <c r="AD50" s="12">
        <f t="shared" si="12"/>
        <v>4210</v>
      </c>
      <c r="AE50" s="5">
        <v>815</v>
      </c>
      <c r="AF50" s="5">
        <v>666</v>
      </c>
      <c r="AG50" s="5">
        <v>1050</v>
      </c>
      <c r="AH50" s="5">
        <v>931</v>
      </c>
      <c r="AI50" s="5">
        <v>748</v>
      </c>
      <c r="AJ50" s="99">
        <v>4486</v>
      </c>
      <c r="AK50" s="77">
        <v>796</v>
      </c>
      <c r="AL50" s="77">
        <v>640</v>
      </c>
      <c r="AM50" s="77">
        <v>988</v>
      </c>
      <c r="AN50" s="77">
        <v>983</v>
      </c>
      <c r="AO50" s="77">
        <v>1079</v>
      </c>
      <c r="AP50" s="99">
        <v>4463</v>
      </c>
      <c r="AQ50" s="77">
        <v>832</v>
      </c>
      <c r="AR50" s="77">
        <v>596</v>
      </c>
      <c r="AS50" s="77">
        <v>960</v>
      </c>
      <c r="AT50" s="77">
        <v>928</v>
      </c>
      <c r="AU50" s="90">
        <v>1147</v>
      </c>
      <c r="AV50" s="99">
        <v>4384</v>
      </c>
      <c r="AW50" s="77">
        <v>876</v>
      </c>
      <c r="AX50" s="77">
        <v>680</v>
      </c>
      <c r="AY50" s="77">
        <v>965</v>
      </c>
      <c r="AZ50" s="77">
        <v>1015</v>
      </c>
      <c r="BA50" s="77">
        <v>848</v>
      </c>
      <c r="BB50" s="99">
        <v>4688</v>
      </c>
      <c r="BC50" s="77">
        <v>944</v>
      </c>
      <c r="BD50" s="77">
        <v>739</v>
      </c>
      <c r="BE50" s="77">
        <v>1012</v>
      </c>
      <c r="BF50" s="77">
        <v>989</v>
      </c>
      <c r="BG50" s="77">
        <v>1004</v>
      </c>
      <c r="BH50" s="99">
        <v>4741</v>
      </c>
      <c r="BI50" s="77">
        <v>939</v>
      </c>
      <c r="BJ50" s="77">
        <v>723</v>
      </c>
      <c r="BK50" s="77">
        <v>995</v>
      </c>
      <c r="BL50" s="77">
        <v>1056</v>
      </c>
      <c r="BM50" s="90">
        <v>1028</v>
      </c>
      <c r="BN50" s="77">
        <v>4510</v>
      </c>
      <c r="BO50" s="77">
        <v>889</v>
      </c>
      <c r="BP50" s="77">
        <v>694</v>
      </c>
      <c r="BQ50" s="77">
        <v>946</v>
      </c>
      <c r="BR50" s="77">
        <v>979</v>
      </c>
      <c r="BS50" s="90">
        <v>1002</v>
      </c>
      <c r="BT50" s="77">
        <v>4699</v>
      </c>
      <c r="BU50" s="77">
        <v>906</v>
      </c>
      <c r="BV50" s="77">
        <v>738</v>
      </c>
      <c r="BW50" s="77">
        <v>911</v>
      </c>
      <c r="BX50" s="77">
        <v>1033</v>
      </c>
      <c r="BY50" s="90">
        <v>1111</v>
      </c>
      <c r="BZ50" s="99">
        <v>4781</v>
      </c>
      <c r="CA50" s="77">
        <v>1017</v>
      </c>
      <c r="CB50" s="77">
        <v>800</v>
      </c>
      <c r="CC50" s="77">
        <v>1002</v>
      </c>
      <c r="CD50" s="77">
        <v>904</v>
      </c>
      <c r="CE50" s="77">
        <v>1058</v>
      </c>
      <c r="CF50" s="99">
        <v>4745</v>
      </c>
      <c r="CG50" s="77">
        <v>965</v>
      </c>
      <c r="CH50" s="77">
        <v>788</v>
      </c>
      <c r="CI50" s="77">
        <v>986</v>
      </c>
      <c r="CJ50" s="77">
        <v>954</v>
      </c>
      <c r="CK50" s="77">
        <v>1052</v>
      </c>
      <c r="CL50" s="10">
        <v>15479.636223396868</v>
      </c>
      <c r="CM50" s="5">
        <v>16380.782288459768</v>
      </c>
      <c r="CN50" s="77">
        <v>16904</v>
      </c>
      <c r="CO50" s="77">
        <v>17715.62686370029</v>
      </c>
      <c r="CP50" s="77">
        <v>18755.608590500429</v>
      </c>
      <c r="CQ50" s="77">
        <v>19215.69363667506</v>
      </c>
      <c r="CR50" s="77">
        <v>19618.612491473192</v>
      </c>
      <c r="CS50" s="77">
        <v>20316.132035445051</v>
      </c>
      <c r="CT50" s="77">
        <v>21003.730328388356</v>
      </c>
      <c r="CU50" s="78">
        <v>21806.618855139968</v>
      </c>
      <c r="CV50" s="78">
        <v>22056.725803284276</v>
      </c>
      <c r="CW50" s="10">
        <v>15326.798185941043</v>
      </c>
      <c r="CX50" s="5">
        <v>16336.679029273859</v>
      </c>
      <c r="CY50" s="77">
        <v>16747</v>
      </c>
      <c r="CZ50" s="77">
        <v>17633.272703418421</v>
      </c>
      <c r="DA50" s="77">
        <v>18659.699862060061</v>
      </c>
      <c r="DB50" s="77">
        <v>19057.474643496771</v>
      </c>
      <c r="DC50" s="77">
        <v>19695.02584816025</v>
      </c>
      <c r="DD50" s="77">
        <v>20585.253495787139</v>
      </c>
      <c r="DE50" s="77">
        <v>20877.540327729304</v>
      </c>
      <c r="DF50" s="78">
        <v>21685.674575875557</v>
      </c>
      <c r="DG50" s="78">
        <v>21872.3717597471</v>
      </c>
      <c r="DH50" s="10">
        <v>4457.7112434165329</v>
      </c>
      <c r="DI50" s="5">
        <v>5128.6758842443733</v>
      </c>
      <c r="DJ50" s="77">
        <v>5329</v>
      </c>
      <c r="DK50" s="77">
        <v>5441.0704807483144</v>
      </c>
      <c r="DL50" s="77">
        <v>5610.5019280205652</v>
      </c>
      <c r="DM50" s="77">
        <v>5652.0228365384619</v>
      </c>
      <c r="DN50" s="77">
        <v>5719.9404645715404</v>
      </c>
      <c r="DO50" s="77">
        <v>5805.9668236739708</v>
      </c>
      <c r="DP50" s="77">
        <v>6056.9831013916501</v>
      </c>
      <c r="DQ50" s="78">
        <v>6383.6293888166447</v>
      </c>
      <c r="DR50" s="78">
        <v>6571.9328743545611</v>
      </c>
      <c r="DS50" s="10">
        <v>3233.413454270597</v>
      </c>
      <c r="DT50" s="5">
        <v>6763.3399339933994</v>
      </c>
      <c r="DU50" s="5">
        <v>5483.40620782726</v>
      </c>
      <c r="DV50" s="5">
        <v>3049.0804480651732</v>
      </c>
      <c r="DW50" s="5">
        <v>1132.7385416666666</v>
      </c>
      <c r="DX50" s="5">
        <v>867.65294117647056</v>
      </c>
      <c r="DY50" s="10">
        <v>4085.5244655581946</v>
      </c>
      <c r="DZ50" s="5">
        <v>7834.4429447852763</v>
      </c>
      <c r="EA50" s="5">
        <v>6948.8183183183182</v>
      </c>
      <c r="EB50" s="5">
        <v>4006.4323809523808</v>
      </c>
      <c r="EC50" s="5">
        <v>1341.6852846401719</v>
      </c>
      <c r="ED50" s="5">
        <v>977.55481283422455</v>
      </c>
      <c r="EE50" s="99">
        <v>4661</v>
      </c>
      <c r="EF50" s="77">
        <v>8561</v>
      </c>
      <c r="EG50" s="77">
        <v>7299</v>
      </c>
      <c r="EH50" s="77">
        <v>4529</v>
      </c>
      <c r="EI50" s="77">
        <v>2270</v>
      </c>
      <c r="EJ50" s="90">
        <v>2520</v>
      </c>
      <c r="EK50" s="77">
        <v>4324.1467622675327</v>
      </c>
      <c r="EL50" s="77">
        <v>7940.7668269230771</v>
      </c>
      <c r="EM50" s="77">
        <v>7414.8271812080538</v>
      </c>
      <c r="EN50" s="77">
        <v>4245.6645833333332</v>
      </c>
      <c r="EO50" s="77">
        <v>1810.7629310344828</v>
      </c>
      <c r="EP50" s="77">
        <v>2193.9721011333913</v>
      </c>
      <c r="EQ50" s="10">
        <v>4492.2582116788317</v>
      </c>
      <c r="ER50" s="5">
        <v>8003.5331050228315</v>
      </c>
      <c r="ES50" s="5">
        <v>7339.1044117647061</v>
      </c>
      <c r="ET50" s="5">
        <v>4838.273575129534</v>
      </c>
      <c r="EU50" s="5">
        <v>1882.5024630541873</v>
      </c>
      <c r="EV50" s="5">
        <v>1312.1462264150944</v>
      </c>
      <c r="EW50" s="10">
        <v>4572.1053754266213</v>
      </c>
      <c r="EX50" s="5">
        <v>8181.9502118644068</v>
      </c>
      <c r="EY50" s="5">
        <v>7631.1461434370767</v>
      </c>
      <c r="EZ50" s="5">
        <v>4927.541501976285</v>
      </c>
      <c r="FA50" s="5">
        <v>1889.8361981799799</v>
      </c>
      <c r="FB50" s="5">
        <v>1210.2908366533864</v>
      </c>
      <c r="FC50" s="10">
        <v>4801.1641004007597</v>
      </c>
      <c r="FD50" s="5">
        <v>8482.9605963791273</v>
      </c>
      <c r="FE50" s="5">
        <v>7917.9405255878282</v>
      </c>
      <c r="FF50" s="5">
        <v>5201.1618090452257</v>
      </c>
      <c r="FG50" s="5">
        <v>2286.683712121212</v>
      </c>
      <c r="FH50" s="184">
        <v>1441.8813229571983</v>
      </c>
      <c r="FI50" s="5">
        <v>4959.1951219512193</v>
      </c>
      <c r="FJ50" s="5">
        <v>8664.4544431946015</v>
      </c>
      <c r="FK50" s="5">
        <v>8148.3285302593658</v>
      </c>
      <c r="FL50" s="5">
        <v>5474.3731501057082</v>
      </c>
      <c r="FM50" s="5">
        <v>2331.4688457609805</v>
      </c>
      <c r="FN50" s="5">
        <v>1543.9770459081835</v>
      </c>
      <c r="FO50" s="10">
        <v>5071.4047669716965</v>
      </c>
      <c r="FP50" s="5">
        <v>8725.2119205298022</v>
      </c>
      <c r="FQ50" s="5">
        <v>8386.9579945799451</v>
      </c>
      <c r="FR50" s="5">
        <v>5897.4248079034032</v>
      </c>
      <c r="FS50" s="5">
        <v>2632.4985479186835</v>
      </c>
      <c r="FT50" s="184">
        <v>1479.7380738073807</v>
      </c>
      <c r="FU50" s="99">
        <v>5608.3495084710312</v>
      </c>
      <c r="FV50" s="77">
        <v>9348.8702064896752</v>
      </c>
      <c r="FW50" s="77">
        <v>8658.1299999999992</v>
      </c>
      <c r="FX50" s="77">
        <v>6025.662674650699</v>
      </c>
      <c r="FY50" s="77">
        <v>2950.8473451327432</v>
      </c>
      <c r="FZ50" s="77">
        <v>1582.1682419659735</v>
      </c>
      <c r="GA50" s="99">
        <v>6213.2520547945205</v>
      </c>
      <c r="GB50" s="77">
        <v>9995.5647668393776</v>
      </c>
      <c r="GC50" s="77">
        <v>9168.0850253807112</v>
      </c>
      <c r="GD50" s="77">
        <v>6821.2180527383371</v>
      </c>
      <c r="GE50" s="77">
        <v>3653.0712788259957</v>
      </c>
      <c r="GF50" s="77">
        <v>2282.2804182509508</v>
      </c>
      <c r="GG50" s="10">
        <v>11021.924979980337</v>
      </c>
      <c r="GH50" s="5">
        <v>11252.106404215396</v>
      </c>
      <c r="GI50" s="77">
        <v>11575</v>
      </c>
      <c r="GJ50" s="77">
        <v>12274.556382951976</v>
      </c>
      <c r="GK50" s="77">
        <v>13145.106662479864</v>
      </c>
      <c r="GL50" s="77">
        <v>13563.670800136599</v>
      </c>
      <c r="GM50" s="77">
        <v>13898.672026901651</v>
      </c>
      <c r="GN50" s="77">
        <v>14510.16521177108</v>
      </c>
      <c r="GO50" s="77">
        <v>14946.747226996706</v>
      </c>
      <c r="GP50" s="78">
        <v>15422.989466323324</v>
      </c>
      <c r="GQ50" s="78">
        <v>15484.792928929715</v>
      </c>
      <c r="GR50" s="10">
        <v>12167.580750818846</v>
      </c>
      <c r="GS50" s="5">
        <v>8563.4582519476426</v>
      </c>
      <c r="GT50" s="5">
        <v>9843.3919781137829</v>
      </c>
      <c r="GU50" s="5">
        <v>12277.71773787587</v>
      </c>
      <c r="GV50" s="5">
        <v>14194.059644274377</v>
      </c>
      <c r="GW50" s="5">
        <v>14459.145244764572</v>
      </c>
      <c r="GX50" s="10">
        <v>12251.154563715663</v>
      </c>
      <c r="GY50" s="5">
        <v>8502.2360844885825</v>
      </c>
      <c r="GZ50" s="5">
        <v>9387.8607109555414</v>
      </c>
      <c r="HA50" s="5">
        <v>12330.246648321478</v>
      </c>
      <c r="HB50" s="5">
        <v>14994.993744633686</v>
      </c>
      <c r="HC50" s="5">
        <v>15359.124216439634</v>
      </c>
      <c r="HD50" s="99">
        <v>12086</v>
      </c>
      <c r="HE50" s="77">
        <v>8186</v>
      </c>
      <c r="HF50" s="77">
        <v>9448</v>
      </c>
      <c r="HG50" s="77">
        <v>12218</v>
      </c>
      <c r="HH50" s="77">
        <v>14477</v>
      </c>
      <c r="HI50" s="77">
        <v>14227</v>
      </c>
      <c r="HJ50" s="135">
        <v>13309.125941150887</v>
      </c>
      <c r="HK50" s="136">
        <v>9692.5058764953428</v>
      </c>
      <c r="HL50" s="136">
        <v>10218.445522210368</v>
      </c>
      <c r="HM50" s="136">
        <v>13387.608120085088</v>
      </c>
      <c r="HN50" s="136">
        <v>15822.509772383939</v>
      </c>
      <c r="HO50" s="137">
        <v>15439.30060228503</v>
      </c>
      <c r="HP50" s="99">
        <v>14167.441650381228</v>
      </c>
      <c r="HQ50" s="77">
        <v>10656.16675703723</v>
      </c>
      <c r="HR50" s="77">
        <v>11320.595450295354</v>
      </c>
      <c r="HS50" s="77">
        <v>13821.426286930528</v>
      </c>
      <c r="HT50" s="77">
        <v>16777.197399005872</v>
      </c>
      <c r="HU50" s="77">
        <v>17347.553635644967</v>
      </c>
      <c r="HV50" s="99">
        <v>14485.36926807015</v>
      </c>
      <c r="HW50" s="77">
        <v>10875.524431632364</v>
      </c>
      <c r="HX50" s="77">
        <v>11426.328500059695</v>
      </c>
      <c r="HY50" s="77">
        <v>14129.933141520487</v>
      </c>
      <c r="HZ50" s="77">
        <v>17167.638445316792</v>
      </c>
      <c r="IA50" s="77">
        <v>17847.183806843386</v>
      </c>
      <c r="IB50" s="99">
        <v>14893.861747759491</v>
      </c>
      <c r="IC50" s="77">
        <v>11212.065251781123</v>
      </c>
      <c r="ID50" s="77">
        <v>11777.085322572422</v>
      </c>
      <c r="IE50" s="77">
        <v>14493.864039115026</v>
      </c>
      <c r="IF50" s="77">
        <v>17408.342136039038</v>
      </c>
      <c r="IG50" s="90">
        <v>18253.144525203053</v>
      </c>
      <c r="IH50" s="77">
        <v>15626.05837383592</v>
      </c>
      <c r="II50" s="77">
        <v>11920.799052592538</v>
      </c>
      <c r="IJ50" s="77">
        <v>12436.924965527774</v>
      </c>
      <c r="IK50" s="77">
        <v>15110.880345681431</v>
      </c>
      <c r="IL50" s="77">
        <v>18253.784650026158</v>
      </c>
      <c r="IM50" s="77">
        <v>19041.276449878955</v>
      </c>
      <c r="IN50" s="99">
        <v>15806.135560757608</v>
      </c>
      <c r="IO50" s="77">
        <v>12152.328407199502</v>
      </c>
      <c r="IP50" s="77">
        <v>12490.582333149359</v>
      </c>
      <c r="IQ50" s="77">
        <v>14980.1155198259</v>
      </c>
      <c r="IR50" s="77">
        <v>18245.041779810621</v>
      </c>
      <c r="IS50" s="77">
        <v>19397.802253921924</v>
      </c>
      <c r="IT50" s="99">
        <v>16077.325067404527</v>
      </c>
      <c r="IU50" s="77">
        <v>12336.804369385882</v>
      </c>
      <c r="IV50" s="77">
        <v>13027.544575875558</v>
      </c>
      <c r="IW50" s="77">
        <v>15660.011901224858</v>
      </c>
      <c r="IX50" s="77">
        <v>18734.827230742812</v>
      </c>
      <c r="IY50" s="77">
        <v>20103.506333909583</v>
      </c>
      <c r="IZ50" s="99">
        <v>15659.11970495258</v>
      </c>
      <c r="JA50" s="77">
        <v>11876.806992907723</v>
      </c>
      <c r="JB50" s="77">
        <v>12704.286734366389</v>
      </c>
      <c r="JC50" s="77">
        <v>15051.153707008763</v>
      </c>
      <c r="JD50" s="77">
        <v>18219.300480921105</v>
      </c>
      <c r="JE50" s="77">
        <v>19590.091341496151</v>
      </c>
    </row>
    <row r="51" spans="1:265" x14ac:dyDescent="0.2">
      <c r="A51" s="16" t="s">
        <v>60</v>
      </c>
      <c r="B51" s="33">
        <v>5758</v>
      </c>
      <c r="C51" s="52">
        <v>5390</v>
      </c>
      <c r="D51" s="79">
        <v>5631</v>
      </c>
      <c r="E51" s="79">
        <v>5631</v>
      </c>
      <c r="F51" s="79">
        <v>5643</v>
      </c>
      <c r="G51" s="79">
        <v>5215</v>
      </c>
      <c r="H51" s="79">
        <v>5170</v>
      </c>
      <c r="I51" s="79">
        <v>5218</v>
      </c>
      <c r="J51" s="79">
        <v>5158</v>
      </c>
      <c r="K51" s="79">
        <v>5346</v>
      </c>
      <c r="L51" s="79">
        <v>4916</v>
      </c>
      <c r="M51" s="22">
        <v>1605</v>
      </c>
      <c r="N51" s="20">
        <v>1690</v>
      </c>
      <c r="O51" s="88">
        <v>2058</v>
      </c>
      <c r="P51" s="88">
        <v>1843</v>
      </c>
      <c r="Q51" s="88">
        <v>1866</v>
      </c>
      <c r="R51" s="88">
        <v>1752</v>
      </c>
      <c r="S51" s="88">
        <v>1899</v>
      </c>
      <c r="T51" s="88">
        <v>1895</v>
      </c>
      <c r="U51" s="79">
        <v>1838</v>
      </c>
      <c r="V51" s="79">
        <v>1922</v>
      </c>
      <c r="W51" s="79">
        <v>1922</v>
      </c>
      <c r="X51" s="21">
        <f t="shared" si="11"/>
        <v>1638</v>
      </c>
      <c r="Y51" s="20">
        <v>224</v>
      </c>
      <c r="Z51" s="20">
        <v>258</v>
      </c>
      <c r="AA51" s="20">
        <v>395</v>
      </c>
      <c r="AB51" s="20">
        <v>477</v>
      </c>
      <c r="AC51" s="20">
        <v>284</v>
      </c>
      <c r="AD51" s="21">
        <f t="shared" si="12"/>
        <v>1555</v>
      </c>
      <c r="AE51" s="20">
        <v>249</v>
      </c>
      <c r="AF51" s="20">
        <v>221</v>
      </c>
      <c r="AG51" s="20">
        <v>348</v>
      </c>
      <c r="AH51" s="20">
        <v>426</v>
      </c>
      <c r="AI51" s="20">
        <v>311</v>
      </c>
      <c r="AJ51" s="100">
        <v>1658</v>
      </c>
      <c r="AK51" s="88">
        <v>279</v>
      </c>
      <c r="AL51" s="88">
        <v>226</v>
      </c>
      <c r="AM51" s="88">
        <v>382</v>
      </c>
      <c r="AN51" s="88">
        <v>460</v>
      </c>
      <c r="AO51" s="88">
        <v>311</v>
      </c>
      <c r="AP51" s="100">
        <v>1500</v>
      </c>
      <c r="AQ51" s="88">
        <v>215</v>
      </c>
      <c r="AR51" s="88">
        <v>158</v>
      </c>
      <c r="AS51" s="88">
        <v>336</v>
      </c>
      <c r="AT51" s="88">
        <v>426</v>
      </c>
      <c r="AU51" s="119">
        <v>365</v>
      </c>
      <c r="AV51" s="100">
        <v>1415</v>
      </c>
      <c r="AW51" s="88">
        <v>202</v>
      </c>
      <c r="AX51" s="88">
        <v>185</v>
      </c>
      <c r="AY51" s="88">
        <v>308</v>
      </c>
      <c r="AZ51" s="88">
        <v>415</v>
      </c>
      <c r="BA51" s="88">
        <v>305</v>
      </c>
      <c r="BB51" s="100">
        <v>1307</v>
      </c>
      <c r="BC51" s="88">
        <v>182</v>
      </c>
      <c r="BD51" s="88">
        <v>150</v>
      </c>
      <c r="BE51" s="88">
        <v>246</v>
      </c>
      <c r="BF51" s="88">
        <v>360</v>
      </c>
      <c r="BG51" s="88">
        <v>369</v>
      </c>
      <c r="BH51" s="100">
        <v>1380</v>
      </c>
      <c r="BI51" s="88">
        <v>210</v>
      </c>
      <c r="BJ51" s="88">
        <v>167</v>
      </c>
      <c r="BK51" s="88">
        <v>267</v>
      </c>
      <c r="BL51" s="88">
        <v>317</v>
      </c>
      <c r="BM51" s="119">
        <v>419</v>
      </c>
      <c r="BN51" s="88">
        <v>1395</v>
      </c>
      <c r="BO51" s="88">
        <v>160</v>
      </c>
      <c r="BP51" s="88">
        <v>160</v>
      </c>
      <c r="BQ51" s="88">
        <v>222</v>
      </c>
      <c r="BR51" s="88">
        <v>343</v>
      </c>
      <c r="BS51" s="119">
        <v>510</v>
      </c>
      <c r="BT51" s="88">
        <v>1370</v>
      </c>
      <c r="BU51" s="88">
        <v>190</v>
      </c>
      <c r="BV51" s="88">
        <v>138</v>
      </c>
      <c r="BW51" s="88">
        <v>232</v>
      </c>
      <c r="BX51" s="88">
        <v>305</v>
      </c>
      <c r="BY51" s="119">
        <v>505</v>
      </c>
      <c r="BZ51" s="100">
        <v>1493</v>
      </c>
      <c r="CA51" s="88">
        <v>219</v>
      </c>
      <c r="CB51" s="88">
        <v>142</v>
      </c>
      <c r="CC51" s="88">
        <v>276</v>
      </c>
      <c r="CD51" s="88">
        <v>326</v>
      </c>
      <c r="CE51" s="88">
        <v>530</v>
      </c>
      <c r="CF51" s="100">
        <v>1407</v>
      </c>
      <c r="CG51" s="88">
        <v>230</v>
      </c>
      <c r="CH51" s="88">
        <v>159</v>
      </c>
      <c r="CI51" s="88">
        <v>219</v>
      </c>
      <c r="CJ51" s="88">
        <v>314</v>
      </c>
      <c r="CK51" s="88">
        <v>485</v>
      </c>
      <c r="CL51" s="22">
        <v>13844.681739807449</v>
      </c>
      <c r="CM51" s="20">
        <v>15776.574358591019</v>
      </c>
      <c r="CN51" s="88">
        <v>16505</v>
      </c>
      <c r="CO51" s="88">
        <v>16262.067824199674</v>
      </c>
      <c r="CP51" s="88">
        <v>18177.924973204717</v>
      </c>
      <c r="CQ51" s="88">
        <v>18347.202054794521</v>
      </c>
      <c r="CR51" s="88">
        <v>18663.032648762506</v>
      </c>
      <c r="CS51" s="88">
        <v>18347.139121198004</v>
      </c>
      <c r="CT51" s="88">
        <v>18683.5320387598</v>
      </c>
      <c r="CU51" s="79">
        <v>19374.566454318116</v>
      </c>
      <c r="CV51" s="79">
        <v>19958.725524245179</v>
      </c>
      <c r="CW51" s="22">
        <v>13461.850427350428</v>
      </c>
      <c r="CX51" s="20">
        <v>15765.57950556112</v>
      </c>
      <c r="CY51" s="88">
        <v>16474</v>
      </c>
      <c r="CZ51" s="88">
        <v>16900.429333333333</v>
      </c>
      <c r="DA51" s="88">
        <v>18161.547703180211</v>
      </c>
      <c r="DB51" s="88">
        <v>18206.785003825556</v>
      </c>
      <c r="DC51" s="88">
        <v>18824.115217391303</v>
      </c>
      <c r="DD51" s="88">
        <v>19068.294623655915</v>
      </c>
      <c r="DE51" s="88">
        <v>18759.224087591239</v>
      </c>
      <c r="DF51" s="79">
        <v>19407.937025848518</v>
      </c>
      <c r="DG51" s="79">
        <v>20032.97867803838</v>
      </c>
      <c r="DH51" s="22">
        <v>2710.1333333333332</v>
      </c>
      <c r="DI51" s="20">
        <v>3363.7396449704142</v>
      </c>
      <c r="DJ51" s="88">
        <v>4505</v>
      </c>
      <c r="DK51" s="88">
        <v>4192.0184481823117</v>
      </c>
      <c r="DL51" s="88">
        <v>4436.6843515541268</v>
      </c>
      <c r="DM51" s="88">
        <v>4396.9315068493152</v>
      </c>
      <c r="DN51" s="88">
        <v>4651.0552922590841</v>
      </c>
      <c r="DO51" s="88">
        <v>4721.5572559366756</v>
      </c>
      <c r="DP51" s="88">
        <v>4985.688792165397</v>
      </c>
      <c r="DQ51" s="79">
        <v>5157.6373569198749</v>
      </c>
      <c r="DR51" s="79">
        <v>5218.7023933402706</v>
      </c>
      <c r="DS51" s="22">
        <v>2338.7625152625151</v>
      </c>
      <c r="DT51" s="20">
        <v>5430.2767857142853</v>
      </c>
      <c r="DU51" s="20">
        <v>4379.926356589147</v>
      </c>
      <c r="DV51" s="20">
        <v>1936.1088607594936</v>
      </c>
      <c r="DW51" s="20">
        <v>1034.5220125786163</v>
      </c>
      <c r="DX51" s="20">
        <v>796.69014084507046</v>
      </c>
      <c r="DY51" s="22">
        <v>3205.6244372990354</v>
      </c>
      <c r="DZ51" s="20">
        <v>6919.0040160642566</v>
      </c>
      <c r="EA51" s="20">
        <v>6213.8914027149322</v>
      </c>
      <c r="EB51" s="20">
        <v>2802.6666666666665</v>
      </c>
      <c r="EC51" s="20">
        <v>1333.706572769953</v>
      </c>
      <c r="ED51" s="20">
        <v>1109.829581993569</v>
      </c>
      <c r="EE51" s="100">
        <v>4134</v>
      </c>
      <c r="EF51" s="88">
        <v>7633</v>
      </c>
      <c r="EG51" s="88">
        <v>7076</v>
      </c>
      <c r="EH51" s="88">
        <v>4024</v>
      </c>
      <c r="EI51" s="88">
        <v>2326</v>
      </c>
      <c r="EJ51" s="119">
        <v>1668</v>
      </c>
      <c r="EK51" s="88">
        <v>3545.2273333333333</v>
      </c>
      <c r="EL51" s="88">
        <v>7303.6279069767443</v>
      </c>
      <c r="EM51" s="88">
        <v>6837.3227848101269</v>
      </c>
      <c r="EN51" s="88">
        <v>3650.5773809523807</v>
      </c>
      <c r="EO51" s="88">
        <v>2058.6361502347418</v>
      </c>
      <c r="EP51" s="88">
        <v>1544.358904109589</v>
      </c>
      <c r="EQ51" s="22">
        <v>3762.0014134275621</v>
      </c>
      <c r="ER51" s="20">
        <v>7065.8811881188121</v>
      </c>
      <c r="ES51" s="20">
        <v>6267.0324324324329</v>
      </c>
      <c r="ET51" s="20">
        <v>4167.5779220779223</v>
      </c>
      <c r="EU51" s="20">
        <v>2281.5445783132532</v>
      </c>
      <c r="EV51" s="20">
        <v>1659.2393442622952</v>
      </c>
      <c r="EW51" s="22">
        <v>3913.8201989288445</v>
      </c>
      <c r="EX51" s="20">
        <v>7371.2252747252751</v>
      </c>
      <c r="EY51" s="20">
        <v>7254.1733333333332</v>
      </c>
      <c r="EZ51" s="20">
        <v>4417.5121951219517</v>
      </c>
      <c r="FA51" s="20">
        <v>2397.8111111111111</v>
      </c>
      <c r="FB51" s="20">
        <v>1993.9132791327913</v>
      </c>
      <c r="FC51" s="22">
        <v>4176.8673913043476</v>
      </c>
      <c r="FD51" s="20">
        <v>7790.6428571428569</v>
      </c>
      <c r="FE51" s="20">
        <v>6922.0838323353291</v>
      </c>
      <c r="FF51" s="20">
        <v>4564.1086142322101</v>
      </c>
      <c r="FG51" s="20">
        <v>2715.5962145110411</v>
      </c>
      <c r="FH51" s="185">
        <v>2130.2935560859187</v>
      </c>
      <c r="FI51" s="20">
        <v>4251.8788530465954</v>
      </c>
      <c r="FJ51" s="20">
        <v>8431.2000000000007</v>
      </c>
      <c r="FK51" s="20">
        <v>8042.3374999999996</v>
      </c>
      <c r="FL51" s="20">
        <v>4924.0180180180178</v>
      </c>
      <c r="FM51" s="20">
        <v>3085.1720116618076</v>
      </c>
      <c r="FN51" s="20">
        <v>2243.6450980392156</v>
      </c>
      <c r="FO51" s="22">
        <v>4609.7474452554743</v>
      </c>
      <c r="FP51" s="20">
        <v>8944.847368421053</v>
      </c>
      <c r="FQ51" s="20">
        <v>8004.014492753623</v>
      </c>
      <c r="FR51" s="20">
        <v>5653.4353448275861</v>
      </c>
      <c r="FS51" s="20">
        <v>3450.3540983606558</v>
      </c>
      <c r="FT51" s="185">
        <v>2271.9287128712872</v>
      </c>
      <c r="FU51" s="100">
        <v>4678.8472873409246</v>
      </c>
      <c r="FV51" s="88">
        <v>8796.2739726027394</v>
      </c>
      <c r="FW51" s="88">
        <v>8681.8169014084506</v>
      </c>
      <c r="FX51" s="88">
        <v>5237.452898550725</v>
      </c>
      <c r="FY51" s="88">
        <v>3375.0368098159511</v>
      </c>
      <c r="FZ51" s="88">
        <v>2416.0716981132077</v>
      </c>
      <c r="GA51" s="100">
        <v>5163.7505330490403</v>
      </c>
      <c r="GB51" s="88">
        <v>9306.5391304347831</v>
      </c>
      <c r="GC51" s="88">
        <v>8953.2955974842771</v>
      </c>
      <c r="GD51" s="88">
        <v>5814.3059360730595</v>
      </c>
      <c r="GE51" s="88">
        <v>3264.9936305732485</v>
      </c>
      <c r="GF51" s="88">
        <v>2892.3257731958761</v>
      </c>
      <c r="GG51" s="22">
        <v>11134.548406474116</v>
      </c>
      <c r="GH51" s="20">
        <v>12412.834713620605</v>
      </c>
      <c r="GI51" s="88">
        <v>12000</v>
      </c>
      <c r="GJ51" s="88">
        <v>12070.049376017363</v>
      </c>
      <c r="GK51" s="88">
        <v>13741.240621650591</v>
      </c>
      <c r="GL51" s="88">
        <v>13950.270547945205</v>
      </c>
      <c r="GM51" s="88">
        <v>14011.977356503423</v>
      </c>
      <c r="GN51" s="88">
        <v>13625.581865261329</v>
      </c>
      <c r="GO51" s="88">
        <v>13697.843246594402</v>
      </c>
      <c r="GP51" s="79">
        <v>14216.929097398241</v>
      </c>
      <c r="GQ51" s="79">
        <v>14740.023130904909</v>
      </c>
      <c r="GR51" s="22">
        <v>13106.264346764347</v>
      </c>
      <c r="GS51" s="20">
        <v>8031.5736416361424</v>
      </c>
      <c r="GT51" s="20">
        <v>9081.9240707612807</v>
      </c>
      <c r="GU51" s="20">
        <v>11525.741566590934</v>
      </c>
      <c r="GV51" s="20">
        <v>12427.328414771811</v>
      </c>
      <c r="GW51" s="20">
        <v>12665.160286505357</v>
      </c>
      <c r="GX51" s="22">
        <v>12559.955068262085</v>
      </c>
      <c r="GY51" s="20">
        <v>8846.5754894968632</v>
      </c>
      <c r="GZ51" s="20">
        <v>9551.6881028461867</v>
      </c>
      <c r="HA51" s="20">
        <v>12962.912838894454</v>
      </c>
      <c r="HB51" s="20">
        <v>14431.872932791166</v>
      </c>
      <c r="HC51" s="20">
        <v>14655.749923567551</v>
      </c>
      <c r="HD51" s="100">
        <v>12340</v>
      </c>
      <c r="HE51" s="88">
        <v>8841</v>
      </c>
      <c r="HF51" s="88">
        <v>9398</v>
      </c>
      <c r="HG51" s="88">
        <v>12451</v>
      </c>
      <c r="HH51" s="88">
        <v>14148</v>
      </c>
      <c r="HI51" s="88">
        <v>14806</v>
      </c>
      <c r="HJ51" s="138">
        <v>13355.202000000001</v>
      </c>
      <c r="HK51" s="139">
        <v>9596.8014263565892</v>
      </c>
      <c r="HL51" s="139">
        <v>10063.106548523207</v>
      </c>
      <c r="HM51" s="139">
        <v>13249.851952380952</v>
      </c>
      <c r="HN51" s="139">
        <v>14841.793183098591</v>
      </c>
      <c r="HO51" s="140">
        <v>15356.070429223744</v>
      </c>
      <c r="HP51" s="100">
        <v>14399.546289752649</v>
      </c>
      <c r="HQ51" s="88">
        <v>11095.666515061399</v>
      </c>
      <c r="HR51" s="88">
        <v>11894.515270747779</v>
      </c>
      <c r="HS51" s="88">
        <v>13993.969781102289</v>
      </c>
      <c r="HT51" s="88">
        <v>15880.003124866958</v>
      </c>
      <c r="HU51" s="88">
        <v>16502.308358917915</v>
      </c>
      <c r="HV51" s="100">
        <v>14292.964804896712</v>
      </c>
      <c r="HW51" s="88">
        <v>10835.559729100281</v>
      </c>
      <c r="HX51" s="88">
        <v>10952.611670492224</v>
      </c>
      <c r="HY51" s="88">
        <v>13789.272808703605</v>
      </c>
      <c r="HZ51" s="88">
        <v>15808.973892714446</v>
      </c>
      <c r="IA51" s="88">
        <v>16212.871724692764</v>
      </c>
      <c r="IB51" s="100">
        <v>14647.247826086956</v>
      </c>
      <c r="IC51" s="88">
        <v>11033.472360248446</v>
      </c>
      <c r="ID51" s="88">
        <v>11902.031385055974</v>
      </c>
      <c r="IE51" s="88">
        <v>14260.006603159094</v>
      </c>
      <c r="IF51" s="88">
        <v>16108.519002880263</v>
      </c>
      <c r="IG51" s="119">
        <v>16693.821661305385</v>
      </c>
      <c r="IH51" s="88">
        <v>14816.415770609319</v>
      </c>
      <c r="II51" s="88">
        <v>10637.094623655914</v>
      </c>
      <c r="IJ51" s="88">
        <v>11025.957123655915</v>
      </c>
      <c r="IK51" s="88">
        <v>14144.276605637897</v>
      </c>
      <c r="IL51" s="88">
        <v>15983.122611994108</v>
      </c>
      <c r="IM51" s="88">
        <v>16824.6495256167</v>
      </c>
      <c r="IN51" s="100">
        <v>14149.476642335765</v>
      </c>
      <c r="IO51" s="88">
        <v>9814.3767191701863</v>
      </c>
      <c r="IP51" s="88">
        <v>10755.209594837615</v>
      </c>
      <c r="IQ51" s="88">
        <v>13105.788742763652</v>
      </c>
      <c r="IR51" s="88">
        <v>15308.869989230583</v>
      </c>
      <c r="IS51" s="88">
        <v>16487.295374719954</v>
      </c>
      <c r="IT51" s="100">
        <v>14729.089738507593</v>
      </c>
      <c r="IU51" s="88">
        <v>10611.663053245778</v>
      </c>
      <c r="IV51" s="88">
        <v>10726.120124440067</v>
      </c>
      <c r="IW51" s="88">
        <v>14170.484127297794</v>
      </c>
      <c r="IX51" s="88">
        <v>16032.900216032567</v>
      </c>
      <c r="IY51" s="88">
        <v>16991.865327735311</v>
      </c>
      <c r="IZ51" s="100">
        <v>14869.22814498934</v>
      </c>
      <c r="JA51" s="88">
        <v>10726.439547603597</v>
      </c>
      <c r="JB51" s="88">
        <v>11079.683080554103</v>
      </c>
      <c r="JC51" s="88">
        <v>14218.672741965322</v>
      </c>
      <c r="JD51" s="88">
        <v>16767.985047465132</v>
      </c>
      <c r="JE51" s="88">
        <v>17140.652904842504</v>
      </c>
    </row>
    <row r="52" spans="1:265" x14ac:dyDescent="0.2">
      <c r="A52" s="16" t="s">
        <v>61</v>
      </c>
      <c r="B52" s="33">
        <v>40840</v>
      </c>
      <c r="C52" s="52">
        <v>44343</v>
      </c>
      <c r="D52" s="79">
        <v>46494</v>
      </c>
      <c r="E52" s="79">
        <v>47016</v>
      </c>
      <c r="F52" s="79">
        <v>41410</v>
      </c>
      <c r="G52" s="79">
        <v>41299</v>
      </c>
      <c r="H52" s="79">
        <v>40780</v>
      </c>
      <c r="I52" s="79">
        <v>42952</v>
      </c>
      <c r="J52" s="79">
        <v>43869</v>
      </c>
      <c r="K52" s="79">
        <v>43155</v>
      </c>
      <c r="L52" s="79">
        <v>43093</v>
      </c>
      <c r="M52" s="22">
        <v>24813</v>
      </c>
      <c r="N52" s="20">
        <v>28209</v>
      </c>
      <c r="O52" s="88">
        <v>30131</v>
      </c>
      <c r="P52" s="88">
        <v>29537</v>
      </c>
      <c r="Q52" s="88">
        <v>26031</v>
      </c>
      <c r="R52" s="88">
        <v>25985</v>
      </c>
      <c r="S52" s="88">
        <v>26539</v>
      </c>
      <c r="T52" s="88">
        <v>27790</v>
      </c>
      <c r="U52" s="79">
        <v>27425</v>
      </c>
      <c r="V52" s="79">
        <v>27545</v>
      </c>
      <c r="W52" s="79">
        <v>27254</v>
      </c>
      <c r="X52" s="21">
        <f t="shared" si="11"/>
        <v>23809</v>
      </c>
      <c r="Y52" s="20">
        <v>4935</v>
      </c>
      <c r="Z52" s="20">
        <v>3707</v>
      </c>
      <c r="AA52" s="20">
        <v>5005</v>
      </c>
      <c r="AB52" s="20">
        <v>5359</v>
      </c>
      <c r="AC52" s="20">
        <v>4803</v>
      </c>
      <c r="AD52" s="21">
        <f t="shared" si="12"/>
        <v>27517</v>
      </c>
      <c r="AE52" s="20">
        <v>7223</v>
      </c>
      <c r="AF52" s="20">
        <v>4227</v>
      </c>
      <c r="AG52" s="20">
        <v>5122</v>
      </c>
      <c r="AH52" s="20">
        <v>5555</v>
      </c>
      <c r="AI52" s="20">
        <v>5390</v>
      </c>
      <c r="AJ52" s="100">
        <v>29579</v>
      </c>
      <c r="AK52" s="88">
        <v>8556</v>
      </c>
      <c r="AL52" s="88">
        <v>4523</v>
      </c>
      <c r="AM52" s="88">
        <v>5932</v>
      </c>
      <c r="AN52" s="88">
        <v>5457</v>
      </c>
      <c r="AO52" s="88">
        <v>5111</v>
      </c>
      <c r="AP52" s="100">
        <v>28753</v>
      </c>
      <c r="AQ52" s="88">
        <v>8652</v>
      </c>
      <c r="AR52" s="88">
        <v>4164</v>
      </c>
      <c r="AS52" s="88">
        <v>5442</v>
      </c>
      <c r="AT52" s="88">
        <v>5678</v>
      </c>
      <c r="AU52" s="119">
        <v>4817</v>
      </c>
      <c r="AV52" s="100">
        <v>24234</v>
      </c>
      <c r="AW52" s="88">
        <v>6571</v>
      </c>
      <c r="AX52" s="88">
        <v>3401</v>
      </c>
      <c r="AY52" s="88">
        <v>4518</v>
      </c>
      <c r="AZ52" s="88">
        <v>4580</v>
      </c>
      <c r="BA52" s="88">
        <v>5164</v>
      </c>
      <c r="BB52" s="100">
        <v>23302</v>
      </c>
      <c r="BC52" s="88">
        <v>5791</v>
      </c>
      <c r="BD52" s="88">
        <v>3165</v>
      </c>
      <c r="BE52" s="88">
        <v>4221</v>
      </c>
      <c r="BF52" s="88">
        <v>4556</v>
      </c>
      <c r="BG52" s="88">
        <v>5569</v>
      </c>
      <c r="BH52" s="100">
        <v>22437</v>
      </c>
      <c r="BI52" s="88">
        <v>5202</v>
      </c>
      <c r="BJ52" s="88">
        <v>3175</v>
      </c>
      <c r="BK52" s="88">
        <v>3976</v>
      </c>
      <c r="BL52" s="88">
        <v>4623</v>
      </c>
      <c r="BM52" s="119">
        <v>5461</v>
      </c>
      <c r="BN52" s="88">
        <v>23565</v>
      </c>
      <c r="BO52" s="88">
        <v>5391</v>
      </c>
      <c r="BP52" s="88">
        <v>3327</v>
      </c>
      <c r="BQ52" s="88">
        <v>4144</v>
      </c>
      <c r="BR52" s="88">
        <v>4814</v>
      </c>
      <c r="BS52" s="119">
        <v>5889</v>
      </c>
      <c r="BT52" s="88">
        <v>23599</v>
      </c>
      <c r="BU52" s="88">
        <v>5075</v>
      </c>
      <c r="BV52" s="88">
        <v>3209</v>
      </c>
      <c r="BW52" s="88">
        <v>4097</v>
      </c>
      <c r="BX52" s="88">
        <v>4720</v>
      </c>
      <c r="BY52" s="119">
        <v>6498</v>
      </c>
      <c r="BZ52" s="100">
        <v>23350</v>
      </c>
      <c r="CA52" s="88">
        <v>5393</v>
      </c>
      <c r="CB52" s="88">
        <v>3226</v>
      </c>
      <c r="CC52" s="88">
        <v>3903</v>
      </c>
      <c r="CD52" s="88">
        <v>4590</v>
      </c>
      <c r="CE52" s="88">
        <v>6238</v>
      </c>
      <c r="CF52" s="100">
        <v>23096</v>
      </c>
      <c r="CG52" s="88">
        <v>5013</v>
      </c>
      <c r="CH52" s="88">
        <v>3130</v>
      </c>
      <c r="CI52" s="88">
        <v>3879</v>
      </c>
      <c r="CJ52" s="88">
        <v>4428</v>
      </c>
      <c r="CK52" s="88">
        <v>6646</v>
      </c>
      <c r="CL52" s="22">
        <v>20616.878274611074</v>
      </c>
      <c r="CM52" s="20">
        <v>21403.922067514704</v>
      </c>
      <c r="CN52" s="88">
        <v>21872</v>
      </c>
      <c r="CO52" s="88">
        <v>22435.124380255136</v>
      </c>
      <c r="CP52" s="88">
        <v>23036.962103076177</v>
      </c>
      <c r="CQ52" s="88">
        <v>23174.010734401036</v>
      </c>
      <c r="CR52" s="88">
        <v>23699.442686173668</v>
      </c>
      <c r="CS52" s="88">
        <v>23843.192075557701</v>
      </c>
      <c r="CT52" s="88">
        <v>24176.709328370292</v>
      </c>
      <c r="CU52" s="79">
        <v>24333.010747745306</v>
      </c>
      <c r="CV52" s="79">
        <v>25244.359197114249</v>
      </c>
      <c r="CW52" s="22">
        <v>20414.450927492057</v>
      </c>
      <c r="CX52" s="20">
        <v>21221.632266837103</v>
      </c>
      <c r="CY52" s="88">
        <v>21680</v>
      </c>
      <c r="CZ52" s="88">
        <v>22189.423667944186</v>
      </c>
      <c r="DA52" s="88">
        <v>22832.454556998884</v>
      </c>
      <c r="DB52" s="88">
        <v>23108.985425094808</v>
      </c>
      <c r="DC52" s="88">
        <v>24618.260823312812</v>
      </c>
      <c r="DD52" s="88">
        <v>24776.351994367546</v>
      </c>
      <c r="DE52" s="88">
        <v>24080.633752268732</v>
      </c>
      <c r="DF52" s="79">
        <v>24193.902652083412</v>
      </c>
      <c r="DG52" s="79">
        <v>25165.233927290159</v>
      </c>
      <c r="DH52" s="22">
        <v>5526.5273848385923</v>
      </c>
      <c r="DI52" s="20">
        <v>5727.168634123861</v>
      </c>
      <c r="DJ52" s="88">
        <v>5975</v>
      </c>
      <c r="DK52" s="88">
        <v>5626.7678843484446</v>
      </c>
      <c r="DL52" s="88">
        <v>6000.4711305750834</v>
      </c>
      <c r="DM52" s="88">
        <v>6192.3504329420821</v>
      </c>
      <c r="DN52" s="88">
        <v>6286.8472059987189</v>
      </c>
      <c r="DO52" s="88">
        <v>6554.6602015113349</v>
      </c>
      <c r="DP52" s="88">
        <v>6639.1715952597997</v>
      </c>
      <c r="DQ52" s="79">
        <v>7013.3402069341082</v>
      </c>
      <c r="DR52" s="79">
        <v>7172.9564467601085</v>
      </c>
      <c r="DS52" s="22">
        <v>4173.6650006300142</v>
      </c>
      <c r="DT52" s="20">
        <v>8322.2946301925022</v>
      </c>
      <c r="DU52" s="20">
        <v>6484.0890207715138</v>
      </c>
      <c r="DV52" s="20">
        <v>3103.286113886114</v>
      </c>
      <c r="DW52" s="20">
        <v>2197.3773091994776</v>
      </c>
      <c r="DX52" s="20">
        <v>1448.2731626067041</v>
      </c>
      <c r="DY52" s="22">
        <v>4654.7256241596106</v>
      </c>
      <c r="DZ52" s="20">
        <v>8086.9090405648622</v>
      </c>
      <c r="EA52" s="20">
        <v>7218.0726283416134</v>
      </c>
      <c r="EB52" s="20">
        <v>3588.3108160874658</v>
      </c>
      <c r="EC52" s="20">
        <v>1918.2435643564356</v>
      </c>
      <c r="ED52" s="20">
        <v>1878.7341372912801</v>
      </c>
      <c r="EE52" s="100">
        <v>5114</v>
      </c>
      <c r="EF52" s="88">
        <v>8080</v>
      </c>
      <c r="EG52" s="88">
        <v>7494</v>
      </c>
      <c r="EH52" s="88">
        <v>4322</v>
      </c>
      <c r="EI52" s="88">
        <v>2319</v>
      </c>
      <c r="EJ52" s="119">
        <v>1947</v>
      </c>
      <c r="EK52" s="88">
        <v>4694.3583626056416</v>
      </c>
      <c r="EL52" s="88">
        <v>7537.6183541377713</v>
      </c>
      <c r="EM52" s="88">
        <v>6687.3712776176753</v>
      </c>
      <c r="EN52" s="88">
        <v>3785.6822859242925</v>
      </c>
      <c r="EO52" s="88">
        <v>2143.0549489256782</v>
      </c>
      <c r="EP52" s="88">
        <v>1898.5362258667221</v>
      </c>
      <c r="EQ52" s="22">
        <v>4974.0511265164641</v>
      </c>
      <c r="ER52" s="20">
        <v>8135.6416070613304</v>
      </c>
      <c r="ES52" s="20">
        <v>7456.5980593942959</v>
      </c>
      <c r="ET52" s="20">
        <v>4425.6325807879593</v>
      </c>
      <c r="EU52" s="20">
        <v>2431.6755458515286</v>
      </c>
      <c r="EV52" s="20">
        <v>2050.7130131680869</v>
      </c>
      <c r="EW52" s="22">
        <v>5204.4348124624494</v>
      </c>
      <c r="EX52" s="20">
        <v>8687.7183560697631</v>
      </c>
      <c r="EY52" s="20">
        <v>8000.3210110584514</v>
      </c>
      <c r="EZ52" s="20">
        <v>4952.7405828002838</v>
      </c>
      <c r="FA52" s="20">
        <v>2731.6207199297628</v>
      </c>
      <c r="FB52" s="20">
        <v>2207.1045070928353</v>
      </c>
      <c r="FC52" s="22">
        <v>5531.9976378303691</v>
      </c>
      <c r="FD52" s="20">
        <v>9181.7731641676273</v>
      </c>
      <c r="FE52" s="20">
        <v>8214.3464566929142</v>
      </c>
      <c r="FF52" s="20">
        <v>5151.3035714285716</v>
      </c>
      <c r="FG52" s="20">
        <v>3295.0385031364913</v>
      </c>
      <c r="FH52" s="185">
        <v>2666.682109503754</v>
      </c>
      <c r="FI52" s="20">
        <v>5755.9453851050284</v>
      </c>
      <c r="FJ52" s="20">
        <v>9513.8269337785205</v>
      </c>
      <c r="FK52" s="20">
        <v>8548.2419597234748</v>
      </c>
      <c r="FL52" s="20">
        <v>5398.9058880308876</v>
      </c>
      <c r="FM52" s="20">
        <v>3487.8317407561281</v>
      </c>
      <c r="FN52" s="20">
        <v>2843.6615724231619</v>
      </c>
      <c r="FO52" s="22">
        <v>5860.6288825797701</v>
      </c>
      <c r="FP52" s="20">
        <v>10007.739113300493</v>
      </c>
      <c r="FQ52" s="20">
        <v>8975.2106575257094</v>
      </c>
      <c r="FR52" s="20">
        <v>5869.0229436172813</v>
      </c>
      <c r="FS52" s="20">
        <v>3539.4633474576272</v>
      </c>
      <c r="FT52" s="185">
        <v>2764.3274853801167</v>
      </c>
      <c r="FU52" s="100">
        <v>6194.8171306209852</v>
      </c>
      <c r="FV52" s="88">
        <v>10437.599295382905</v>
      </c>
      <c r="FW52" s="88">
        <v>9482.5148791072534</v>
      </c>
      <c r="FX52" s="88">
        <v>6003.0466307968227</v>
      </c>
      <c r="FY52" s="88">
        <v>3555.8740740740741</v>
      </c>
      <c r="FZ52" s="88">
        <v>2888.2752484770758</v>
      </c>
      <c r="GA52" s="100">
        <v>6498.0380152407342</v>
      </c>
      <c r="GB52" s="88">
        <v>10977.748454019549</v>
      </c>
      <c r="GC52" s="88">
        <v>9934.0054313099045</v>
      </c>
      <c r="GD52" s="88">
        <v>6890.0216550657387</v>
      </c>
      <c r="GE52" s="88">
        <v>3954.3771454381213</v>
      </c>
      <c r="GF52" s="88">
        <v>2966.8101113451698</v>
      </c>
      <c r="GG52" s="22">
        <v>15090.350889772482</v>
      </c>
      <c r="GH52" s="20">
        <v>15676.753433390844</v>
      </c>
      <c r="GI52" s="88">
        <v>15898</v>
      </c>
      <c r="GJ52" s="88">
        <v>16808.356495906693</v>
      </c>
      <c r="GK52" s="88">
        <v>17036.490972501095</v>
      </c>
      <c r="GL52" s="88">
        <v>16981.660301458953</v>
      </c>
      <c r="GM52" s="88">
        <v>17412.59548017495</v>
      </c>
      <c r="GN52" s="88">
        <v>17288.531874046366</v>
      </c>
      <c r="GO52" s="88">
        <v>17537.537733110494</v>
      </c>
      <c r="GP52" s="79">
        <v>17319.670540811196</v>
      </c>
      <c r="GQ52" s="79">
        <v>18071.40275035414</v>
      </c>
      <c r="GR52" s="22">
        <v>16755.536015792346</v>
      </c>
      <c r="GS52" s="20">
        <v>12092.156297299554</v>
      </c>
      <c r="GT52" s="20">
        <v>13930.361906720544</v>
      </c>
      <c r="GU52" s="20">
        <v>17311.164813605941</v>
      </c>
      <c r="GV52" s="20">
        <v>18217.073618292579</v>
      </c>
      <c r="GW52" s="20">
        <v>18966.177764885353</v>
      </c>
      <c r="GX52" s="22">
        <v>16566.906642677492</v>
      </c>
      <c r="GY52" s="20">
        <v>13134.723226272241</v>
      </c>
      <c r="GZ52" s="20">
        <v>14003.55963849549</v>
      </c>
      <c r="HA52" s="20">
        <v>17633.321450749638</v>
      </c>
      <c r="HB52" s="20">
        <v>19303.388702480668</v>
      </c>
      <c r="HC52" s="20">
        <v>19342.898129545822</v>
      </c>
      <c r="HD52" s="100">
        <v>16566</v>
      </c>
      <c r="HE52" s="88">
        <v>13600</v>
      </c>
      <c r="HF52" s="88">
        <v>14186</v>
      </c>
      <c r="HG52" s="88">
        <v>17358</v>
      </c>
      <c r="HH52" s="88">
        <v>19361</v>
      </c>
      <c r="HI52" s="88">
        <v>19733</v>
      </c>
      <c r="HJ52" s="138">
        <v>17495.065305338543</v>
      </c>
      <c r="HK52" s="139">
        <v>14651.805313806413</v>
      </c>
      <c r="HL52" s="139">
        <v>15502.052390326509</v>
      </c>
      <c r="HM52" s="139">
        <v>18403.741382019893</v>
      </c>
      <c r="HN52" s="139">
        <v>20046.368719018508</v>
      </c>
      <c r="HO52" s="140">
        <v>20290.887442077463</v>
      </c>
      <c r="HP52" s="100">
        <v>17858.40343048242</v>
      </c>
      <c r="HQ52" s="88">
        <v>14696.812949937554</v>
      </c>
      <c r="HR52" s="88">
        <v>15375.856497604589</v>
      </c>
      <c r="HS52" s="88">
        <v>18406.821976210926</v>
      </c>
      <c r="HT52" s="88">
        <v>20400.779011147355</v>
      </c>
      <c r="HU52" s="88">
        <v>20781.741543830798</v>
      </c>
      <c r="HV52" s="100">
        <v>17904.55061263236</v>
      </c>
      <c r="HW52" s="88">
        <v>14421.267069025045</v>
      </c>
      <c r="HX52" s="88">
        <v>15108.664414036357</v>
      </c>
      <c r="HY52" s="88">
        <v>18156.244842294524</v>
      </c>
      <c r="HZ52" s="88">
        <v>20377.364705165044</v>
      </c>
      <c r="IA52" s="88">
        <v>20901.880918001974</v>
      </c>
      <c r="IB52" s="100">
        <v>19086.263185482443</v>
      </c>
      <c r="IC52" s="88">
        <v>15436.487659145185</v>
      </c>
      <c r="ID52" s="88">
        <v>16403.914366619898</v>
      </c>
      <c r="IE52" s="88">
        <v>19466.95725188424</v>
      </c>
      <c r="IF52" s="88">
        <v>21323.222320176319</v>
      </c>
      <c r="IG52" s="119">
        <v>21951.57871380906</v>
      </c>
      <c r="IH52" s="88">
        <v>19020.406609262518</v>
      </c>
      <c r="II52" s="88">
        <v>15262.525060589025</v>
      </c>
      <c r="IJ52" s="88">
        <v>16228.110034644071</v>
      </c>
      <c r="IK52" s="88">
        <v>19377.446106336658</v>
      </c>
      <c r="IL52" s="88">
        <v>21288.520253611416</v>
      </c>
      <c r="IM52" s="88">
        <v>21932.690421944382</v>
      </c>
      <c r="IN52" s="100">
        <v>18220.004869688961</v>
      </c>
      <c r="IO52" s="88">
        <v>14072.894638968239</v>
      </c>
      <c r="IP52" s="88">
        <v>15105.423094743022</v>
      </c>
      <c r="IQ52" s="88">
        <v>18211.61080865145</v>
      </c>
      <c r="IR52" s="88">
        <v>20541.170404811106</v>
      </c>
      <c r="IS52" s="88">
        <v>21316.306266888616</v>
      </c>
      <c r="IT52" s="100">
        <v>17999.085521462428</v>
      </c>
      <c r="IU52" s="88">
        <v>13756.303356700508</v>
      </c>
      <c r="IV52" s="88">
        <v>14711.387772976159</v>
      </c>
      <c r="IW52" s="88">
        <v>18190.856021286589</v>
      </c>
      <c r="IX52" s="88">
        <v>20638.02857800934</v>
      </c>
      <c r="IY52" s="88">
        <v>21305.627403606337</v>
      </c>
      <c r="IZ52" s="100">
        <v>18667.195912049425</v>
      </c>
      <c r="JA52" s="88">
        <v>14187.48547327061</v>
      </c>
      <c r="JB52" s="88">
        <v>15231.228495980255</v>
      </c>
      <c r="JC52" s="88">
        <v>18275.21227222442</v>
      </c>
      <c r="JD52" s="88">
        <v>21210.856781852039</v>
      </c>
      <c r="JE52" s="88">
        <v>22198.423815944989</v>
      </c>
    </row>
    <row r="53" spans="1:265" x14ac:dyDescent="0.2">
      <c r="A53" s="16" t="s">
        <v>62</v>
      </c>
      <c r="B53" s="33">
        <v>4531</v>
      </c>
      <c r="C53" s="52">
        <v>4380</v>
      </c>
      <c r="D53" s="79">
        <v>4726</v>
      </c>
      <c r="E53" s="79">
        <v>4683</v>
      </c>
      <c r="F53" s="79">
        <v>4520</v>
      </c>
      <c r="G53" s="79">
        <v>4627</v>
      </c>
      <c r="H53" s="79">
        <v>4383</v>
      </c>
      <c r="I53" s="79">
        <v>4929</v>
      </c>
      <c r="J53" s="79">
        <v>5022</v>
      </c>
      <c r="K53" s="79">
        <v>5047</v>
      </c>
      <c r="L53" s="79">
        <v>5041</v>
      </c>
      <c r="M53" s="22">
        <v>2294</v>
      </c>
      <c r="N53" s="20">
        <v>2368</v>
      </c>
      <c r="O53" s="88">
        <v>2431</v>
      </c>
      <c r="P53" s="88">
        <v>2341</v>
      </c>
      <c r="Q53" s="88">
        <v>2054</v>
      </c>
      <c r="R53" s="88">
        <v>2128</v>
      </c>
      <c r="S53" s="88">
        <v>2003</v>
      </c>
      <c r="T53" s="88">
        <v>2161</v>
      </c>
      <c r="U53" s="79">
        <v>2097</v>
      </c>
      <c r="V53" s="79">
        <v>2152</v>
      </c>
      <c r="W53" s="79">
        <v>2120</v>
      </c>
      <c r="X53" s="21">
        <f t="shared" si="11"/>
        <v>2523</v>
      </c>
      <c r="Y53" s="20">
        <v>407</v>
      </c>
      <c r="Z53" s="20">
        <v>409</v>
      </c>
      <c r="AA53" s="20">
        <v>649</v>
      </c>
      <c r="AB53" s="20">
        <v>622</v>
      </c>
      <c r="AC53" s="20">
        <v>436</v>
      </c>
      <c r="AD53" s="21">
        <f t="shared" si="12"/>
        <v>2407</v>
      </c>
      <c r="AE53" s="20">
        <v>640</v>
      </c>
      <c r="AF53" s="20">
        <v>341</v>
      </c>
      <c r="AG53" s="20">
        <v>548</v>
      </c>
      <c r="AH53" s="20">
        <v>551</v>
      </c>
      <c r="AI53" s="20">
        <v>327</v>
      </c>
      <c r="AJ53" s="100">
        <v>2603</v>
      </c>
      <c r="AK53" s="88">
        <v>666</v>
      </c>
      <c r="AL53" s="88">
        <v>412</v>
      </c>
      <c r="AM53" s="88">
        <v>628</v>
      </c>
      <c r="AN53" s="88">
        <v>597</v>
      </c>
      <c r="AO53" s="88">
        <v>300</v>
      </c>
      <c r="AP53" s="100">
        <v>2483</v>
      </c>
      <c r="AQ53" s="88">
        <v>616</v>
      </c>
      <c r="AR53" s="88">
        <v>353</v>
      </c>
      <c r="AS53" s="88">
        <v>569</v>
      </c>
      <c r="AT53" s="88">
        <v>617</v>
      </c>
      <c r="AU53" s="119">
        <v>328</v>
      </c>
      <c r="AV53" s="100">
        <v>2159</v>
      </c>
      <c r="AW53" s="88">
        <v>408</v>
      </c>
      <c r="AX53" s="88">
        <v>318</v>
      </c>
      <c r="AY53" s="88">
        <v>548</v>
      </c>
      <c r="AZ53" s="88">
        <v>534</v>
      </c>
      <c r="BA53" s="88">
        <v>351</v>
      </c>
      <c r="BB53" s="100">
        <v>2121</v>
      </c>
      <c r="BC53" s="88">
        <v>386</v>
      </c>
      <c r="BD53" s="88">
        <v>293</v>
      </c>
      <c r="BE53" s="88">
        <v>466</v>
      </c>
      <c r="BF53" s="88">
        <v>556</v>
      </c>
      <c r="BG53" s="88">
        <v>420</v>
      </c>
      <c r="BH53" s="100">
        <v>1997</v>
      </c>
      <c r="BI53" s="88">
        <v>357</v>
      </c>
      <c r="BJ53" s="88">
        <v>274</v>
      </c>
      <c r="BK53" s="88">
        <v>432</v>
      </c>
      <c r="BL53" s="88">
        <v>504</v>
      </c>
      <c r="BM53" s="119">
        <v>430</v>
      </c>
      <c r="BN53" s="88">
        <v>1897</v>
      </c>
      <c r="BO53" s="88">
        <v>344</v>
      </c>
      <c r="BP53" s="88">
        <v>280</v>
      </c>
      <c r="BQ53" s="88">
        <v>402</v>
      </c>
      <c r="BR53" s="88">
        <v>424</v>
      </c>
      <c r="BS53" s="119">
        <v>447</v>
      </c>
      <c r="BT53" s="88">
        <v>2113</v>
      </c>
      <c r="BU53" s="88">
        <v>338</v>
      </c>
      <c r="BV53" s="88">
        <v>257</v>
      </c>
      <c r="BW53" s="88">
        <v>379</v>
      </c>
      <c r="BX53" s="88">
        <v>558</v>
      </c>
      <c r="BY53" s="119">
        <v>581</v>
      </c>
      <c r="BZ53" s="100">
        <v>2140</v>
      </c>
      <c r="CA53" s="88">
        <v>341</v>
      </c>
      <c r="CB53" s="88">
        <v>276</v>
      </c>
      <c r="CC53" s="88">
        <v>398</v>
      </c>
      <c r="CD53" s="88">
        <v>556</v>
      </c>
      <c r="CE53" s="88">
        <v>569</v>
      </c>
      <c r="CF53" s="100">
        <v>2057</v>
      </c>
      <c r="CG53" s="88">
        <v>333</v>
      </c>
      <c r="CH53" s="88">
        <v>275</v>
      </c>
      <c r="CI53" s="88">
        <v>388</v>
      </c>
      <c r="CJ53" s="88">
        <v>508</v>
      </c>
      <c r="CK53" s="88">
        <v>553</v>
      </c>
      <c r="CL53" s="22">
        <v>14383.625961766977</v>
      </c>
      <c r="CM53" s="20">
        <v>15681.610641891892</v>
      </c>
      <c r="CN53" s="88">
        <v>16240</v>
      </c>
      <c r="CO53" s="88">
        <v>16704.950359842769</v>
      </c>
      <c r="CP53" s="88">
        <v>18119.761180707781</v>
      </c>
      <c r="CQ53" s="88">
        <v>18900.412813275576</v>
      </c>
      <c r="CR53" s="88">
        <v>21681.879601113247</v>
      </c>
      <c r="CS53" s="88">
        <v>22473.876109975823</v>
      </c>
      <c r="CT53" s="88">
        <v>21479.127935809567</v>
      </c>
      <c r="CU53" s="79">
        <v>21736.134900677785</v>
      </c>
      <c r="CV53" s="79">
        <v>22128.090551158926</v>
      </c>
      <c r="CW53" s="22">
        <v>14237.828775267539</v>
      </c>
      <c r="CX53" s="20">
        <v>15673.242210220191</v>
      </c>
      <c r="CY53" s="88">
        <v>16290</v>
      </c>
      <c r="CZ53" s="88">
        <v>16663.707254121742</v>
      </c>
      <c r="DA53" s="88">
        <v>18052.372661897352</v>
      </c>
      <c r="DB53" s="88">
        <v>18846.908570830725</v>
      </c>
      <c r="DC53" s="88">
        <v>21698.991487230847</v>
      </c>
      <c r="DD53" s="88">
        <v>22123.30258302583</v>
      </c>
      <c r="DE53" s="88">
        <v>21397.005679129201</v>
      </c>
      <c r="DF53" s="79">
        <v>21700.879316281356</v>
      </c>
      <c r="DG53" s="79">
        <v>22101.851031321621</v>
      </c>
      <c r="DH53" s="22">
        <v>3607.8504795117697</v>
      </c>
      <c r="DI53" s="20">
        <v>4053.3201013513512</v>
      </c>
      <c r="DJ53" s="88">
        <v>4264</v>
      </c>
      <c r="DK53" s="88">
        <v>4176.5967535241352</v>
      </c>
      <c r="DL53" s="88">
        <v>3927.1173320350536</v>
      </c>
      <c r="DM53" s="88">
        <v>3983.0906954887218</v>
      </c>
      <c r="DN53" s="88">
        <v>4085.3075386919622</v>
      </c>
      <c r="DO53" s="88">
        <v>4258.731605738084</v>
      </c>
      <c r="DP53" s="88">
        <v>4416.9527896995705</v>
      </c>
      <c r="DQ53" s="79">
        <v>4380.5088289962823</v>
      </c>
      <c r="DR53" s="79">
        <v>4584.9919811320751</v>
      </c>
      <c r="DS53" s="22">
        <v>2750.9425287356321</v>
      </c>
      <c r="DT53" s="20">
        <v>5896.6486486486483</v>
      </c>
      <c r="DU53" s="20">
        <v>4280.2713936430318</v>
      </c>
      <c r="DV53" s="20">
        <v>1897.4607087827426</v>
      </c>
      <c r="DW53" s="20">
        <v>1451.0900321543409</v>
      </c>
      <c r="DX53" s="20">
        <v>1504.6582568807339</v>
      </c>
      <c r="DY53" s="22">
        <v>3451.3822185292897</v>
      </c>
      <c r="DZ53" s="20">
        <v>6256.8140624999996</v>
      </c>
      <c r="EA53" s="20">
        <v>5284.3519061583575</v>
      </c>
      <c r="EB53" s="20">
        <v>2385.6332116788321</v>
      </c>
      <c r="EC53" s="20">
        <v>1374.8348457350273</v>
      </c>
      <c r="ED53" s="20">
        <v>1334.223241590214</v>
      </c>
      <c r="EE53" s="100">
        <v>3525</v>
      </c>
      <c r="EF53" s="88">
        <v>6026</v>
      </c>
      <c r="EG53" s="88">
        <v>5570</v>
      </c>
      <c r="EH53" s="88">
        <v>2758</v>
      </c>
      <c r="EI53" s="88">
        <v>1307</v>
      </c>
      <c r="EJ53" s="119">
        <v>1182</v>
      </c>
      <c r="EK53" s="88">
        <v>3453.9774466371323</v>
      </c>
      <c r="EL53" s="88">
        <v>6275.6266233766237</v>
      </c>
      <c r="EM53" s="88">
        <v>5287.4362606232298</v>
      </c>
      <c r="EN53" s="88">
        <v>2604.0913884007032</v>
      </c>
      <c r="EO53" s="88">
        <v>1388.6272285251216</v>
      </c>
      <c r="EP53" s="88">
        <v>1541.0487804878048</v>
      </c>
      <c r="EQ53" s="22">
        <v>3021.9620194534505</v>
      </c>
      <c r="ER53" s="20">
        <v>6217.1029411764703</v>
      </c>
      <c r="ES53" s="20">
        <v>4865.1855345911954</v>
      </c>
      <c r="ET53" s="20">
        <v>2395.5456204379561</v>
      </c>
      <c r="EU53" s="20">
        <v>1304.6835205992509</v>
      </c>
      <c r="EV53" s="20">
        <v>1228.6296296296296</v>
      </c>
      <c r="EW53" s="22">
        <v>3314.1155115511551</v>
      </c>
      <c r="EX53" s="20">
        <v>6440.8886010362694</v>
      </c>
      <c r="EY53" s="20">
        <v>5820.7849829351535</v>
      </c>
      <c r="EZ53" s="20">
        <v>2917.5622317596567</v>
      </c>
      <c r="FA53" s="20">
        <v>1505.1151079136691</v>
      </c>
      <c r="FB53" s="20">
        <v>1526.5190476190476</v>
      </c>
      <c r="FC53" s="22">
        <v>3391.861291937907</v>
      </c>
      <c r="FD53" s="20">
        <v>6568.9523809523807</v>
      </c>
      <c r="FE53" s="20">
        <v>5802.8576642335765</v>
      </c>
      <c r="FF53" s="20">
        <v>3060.4490740740739</v>
      </c>
      <c r="FG53" s="20">
        <v>1685.7996031746031</v>
      </c>
      <c r="FH53" s="185">
        <v>1550.4441860465117</v>
      </c>
      <c r="FI53" s="20">
        <v>3931.4781233526619</v>
      </c>
      <c r="FJ53" s="20">
        <v>7211.729651162791</v>
      </c>
      <c r="FK53" s="20">
        <v>6208.8357142857139</v>
      </c>
      <c r="FL53" s="20">
        <v>3333.2462686567164</v>
      </c>
      <c r="FM53" s="20">
        <v>2153.5495283018868</v>
      </c>
      <c r="FN53" s="20">
        <v>2205</v>
      </c>
      <c r="FO53" s="22">
        <v>3541.8177946048272</v>
      </c>
      <c r="FP53" s="20">
        <v>7129.8639053254437</v>
      </c>
      <c r="FQ53" s="20">
        <v>6429.1167315175098</v>
      </c>
      <c r="FR53" s="20">
        <v>3555.282321899736</v>
      </c>
      <c r="FS53" s="20">
        <v>1814.8620071684588</v>
      </c>
      <c r="FT53" s="185">
        <v>1827.0895008605853</v>
      </c>
      <c r="FU53" s="100">
        <v>3529.2406542056074</v>
      </c>
      <c r="FV53" s="88">
        <v>7136.0293255131965</v>
      </c>
      <c r="FW53" s="88">
        <v>6481.413043478261</v>
      </c>
      <c r="FX53" s="88">
        <v>3423.3969849246232</v>
      </c>
      <c r="FY53" s="88">
        <v>1849.0701438848921</v>
      </c>
      <c r="FZ53" s="88">
        <v>1651.5360281195078</v>
      </c>
      <c r="GA53" s="100">
        <v>3772.0923675255226</v>
      </c>
      <c r="GB53" s="88">
        <v>7282.7267267267271</v>
      </c>
      <c r="GC53" s="88">
        <v>6571.6909090909094</v>
      </c>
      <c r="GD53" s="88">
        <v>3486.8814432989689</v>
      </c>
      <c r="GE53" s="88">
        <v>2001.3070866141732</v>
      </c>
      <c r="GF53" s="88">
        <v>2092.6889692585896</v>
      </c>
      <c r="GG53" s="22">
        <v>10775.775482255207</v>
      </c>
      <c r="GH53" s="20">
        <v>11628.29054054054</v>
      </c>
      <c r="GI53" s="88">
        <v>11976</v>
      </c>
      <c r="GJ53" s="88">
        <v>12528.353606318633</v>
      </c>
      <c r="GK53" s="88">
        <v>14192.643848672727</v>
      </c>
      <c r="GL53" s="88">
        <v>14917.322117786855</v>
      </c>
      <c r="GM53" s="88">
        <v>17596.572062421284</v>
      </c>
      <c r="GN53" s="88">
        <v>18215.144504237738</v>
      </c>
      <c r="GO53" s="88">
        <v>17062.175146109996</v>
      </c>
      <c r="GP53" s="79">
        <v>17355.626071681501</v>
      </c>
      <c r="GQ53" s="79">
        <v>17543.09857002685</v>
      </c>
      <c r="GR53" s="22">
        <v>12524.131193024177</v>
      </c>
      <c r="GS53" s="20">
        <v>8341.1801266188904</v>
      </c>
      <c r="GT53" s="20">
        <v>9957.5573816245069</v>
      </c>
      <c r="GU53" s="20">
        <v>12340.368066484796</v>
      </c>
      <c r="GV53" s="20">
        <v>12786.738743113197</v>
      </c>
      <c r="GW53" s="20">
        <v>12733.170518386805</v>
      </c>
      <c r="GX53" s="22">
        <v>12221.859991690901</v>
      </c>
      <c r="GY53" s="20">
        <v>9416.4281477201912</v>
      </c>
      <c r="GZ53" s="20">
        <v>10388.890304061833</v>
      </c>
      <c r="HA53" s="20">
        <v>13287.608998541358</v>
      </c>
      <c r="HB53" s="20">
        <v>14298.407364485163</v>
      </c>
      <c r="HC53" s="20">
        <v>14339.018968629976</v>
      </c>
      <c r="HD53" s="100">
        <v>12765</v>
      </c>
      <c r="HE53" s="88">
        <v>10263</v>
      </c>
      <c r="HF53" s="88">
        <v>10719</v>
      </c>
      <c r="HG53" s="88">
        <v>13532</v>
      </c>
      <c r="HH53" s="88">
        <v>14983</v>
      </c>
      <c r="HI53" s="88">
        <v>15107</v>
      </c>
      <c r="HJ53" s="138">
        <v>13209.729807484609</v>
      </c>
      <c r="HK53" s="139">
        <v>10388.080630745118</v>
      </c>
      <c r="HL53" s="139">
        <v>11376.270993498512</v>
      </c>
      <c r="HM53" s="139">
        <v>14059.61586572104</v>
      </c>
      <c r="HN53" s="139">
        <v>15275.080025596621</v>
      </c>
      <c r="HO53" s="140">
        <v>15122.658473633937</v>
      </c>
      <c r="HP53" s="100">
        <v>15030.410642443901</v>
      </c>
      <c r="HQ53" s="88">
        <v>11835.269720720882</v>
      </c>
      <c r="HR53" s="88">
        <v>13187.187127306157</v>
      </c>
      <c r="HS53" s="88">
        <v>15656.827041459397</v>
      </c>
      <c r="HT53" s="88">
        <v>16747.689141298102</v>
      </c>
      <c r="HU53" s="88">
        <v>16823.743032267725</v>
      </c>
      <c r="HV53" s="100">
        <v>15532.793059279569</v>
      </c>
      <c r="HW53" s="88">
        <v>12406.019969794455</v>
      </c>
      <c r="HX53" s="88">
        <v>13026.12358789557</v>
      </c>
      <c r="HY53" s="88">
        <v>15929.346339071068</v>
      </c>
      <c r="HZ53" s="88">
        <v>17341.793462917056</v>
      </c>
      <c r="IA53" s="88">
        <v>17320.389523211677</v>
      </c>
      <c r="IB53" s="100">
        <v>18307.130195292939</v>
      </c>
      <c r="IC53" s="88">
        <v>15130.039106278466</v>
      </c>
      <c r="ID53" s="88">
        <v>15896.133822997272</v>
      </c>
      <c r="IE53" s="88">
        <v>18638.542413156774</v>
      </c>
      <c r="IF53" s="88">
        <v>20013.191884056243</v>
      </c>
      <c r="IG53" s="119">
        <v>20148.547301184335</v>
      </c>
      <c r="IH53" s="88">
        <v>18191.824459673167</v>
      </c>
      <c r="II53" s="88">
        <v>14911.57293186304</v>
      </c>
      <c r="IJ53" s="88">
        <v>15914.466868740117</v>
      </c>
      <c r="IK53" s="88">
        <v>18790.056314369114</v>
      </c>
      <c r="IL53" s="88">
        <v>19969.753054723944</v>
      </c>
      <c r="IM53" s="88">
        <v>19918.30258302583</v>
      </c>
      <c r="IN53" s="100">
        <v>17855.187884524374</v>
      </c>
      <c r="IO53" s="88">
        <v>14267.141773803756</v>
      </c>
      <c r="IP53" s="88">
        <v>14967.888947611691</v>
      </c>
      <c r="IQ53" s="88">
        <v>17841.723357229464</v>
      </c>
      <c r="IR53" s="88">
        <v>19582.143671960741</v>
      </c>
      <c r="IS53" s="88">
        <v>19569.916178268617</v>
      </c>
      <c r="IT53" s="100">
        <v>18171.638662075748</v>
      </c>
      <c r="IU53" s="88">
        <v>14564.84999076816</v>
      </c>
      <c r="IV53" s="88">
        <v>15219.466272803096</v>
      </c>
      <c r="IW53" s="88">
        <v>18277.482331356732</v>
      </c>
      <c r="IX53" s="88">
        <v>19851.809172396464</v>
      </c>
      <c r="IY53" s="88">
        <v>20049.34328816185</v>
      </c>
      <c r="IZ53" s="100">
        <v>18329.758663796099</v>
      </c>
      <c r="JA53" s="88">
        <v>14819.124304594894</v>
      </c>
      <c r="JB53" s="88">
        <v>15530.160122230711</v>
      </c>
      <c r="JC53" s="88">
        <v>18614.969588022654</v>
      </c>
      <c r="JD53" s="88">
        <v>20100.54394470745</v>
      </c>
      <c r="JE53" s="88">
        <v>20009.162062063031</v>
      </c>
    </row>
    <row r="54" spans="1:265" x14ac:dyDescent="0.2">
      <c r="A54" s="16" t="s">
        <v>63</v>
      </c>
      <c r="B54" s="35">
        <v>27207</v>
      </c>
      <c r="C54" s="54">
        <v>25565</v>
      </c>
      <c r="D54" s="81">
        <v>25348</v>
      </c>
      <c r="E54" s="81">
        <v>25021</v>
      </c>
      <c r="F54" s="81">
        <v>25379</v>
      </c>
      <c r="G54" s="81">
        <v>25014</v>
      </c>
      <c r="H54" s="81">
        <v>24935</v>
      </c>
      <c r="I54" s="81">
        <v>25224</v>
      </c>
      <c r="J54" s="81">
        <v>25216</v>
      </c>
      <c r="K54" s="81">
        <v>25344</v>
      </c>
      <c r="L54" s="81">
        <v>27870</v>
      </c>
      <c r="M54" s="25">
        <v>7229</v>
      </c>
      <c r="N54" s="23">
        <v>7210</v>
      </c>
      <c r="O54" s="82">
        <v>8820</v>
      </c>
      <c r="P54" s="82">
        <v>8735</v>
      </c>
      <c r="Q54" s="82">
        <v>8918</v>
      </c>
      <c r="R54" s="82">
        <v>8590</v>
      </c>
      <c r="S54" s="82">
        <v>8668</v>
      </c>
      <c r="T54" s="82">
        <v>8710</v>
      </c>
      <c r="U54" s="81">
        <v>9550</v>
      </c>
      <c r="V54" s="81">
        <v>9259</v>
      </c>
      <c r="W54" s="81">
        <v>10729</v>
      </c>
      <c r="X54" s="24">
        <f t="shared" si="11"/>
        <v>13208</v>
      </c>
      <c r="Y54" s="23">
        <v>1665</v>
      </c>
      <c r="Z54" s="23">
        <v>1909</v>
      </c>
      <c r="AA54" s="23">
        <v>3171</v>
      </c>
      <c r="AB54" s="23">
        <v>3856</v>
      </c>
      <c r="AC54" s="23">
        <v>2607</v>
      </c>
      <c r="AD54" s="24">
        <f t="shared" si="12"/>
        <v>13423</v>
      </c>
      <c r="AE54" s="23">
        <v>2030</v>
      </c>
      <c r="AF54" s="23">
        <v>1779</v>
      </c>
      <c r="AG54" s="23">
        <v>3026</v>
      </c>
      <c r="AH54" s="23">
        <v>3608</v>
      </c>
      <c r="AI54" s="23">
        <v>2980</v>
      </c>
      <c r="AJ54" s="102">
        <v>13589</v>
      </c>
      <c r="AK54" s="82">
        <v>2335</v>
      </c>
      <c r="AL54" s="82">
        <v>1870</v>
      </c>
      <c r="AM54" s="82">
        <v>3090</v>
      </c>
      <c r="AN54" s="82">
        <v>3586</v>
      </c>
      <c r="AO54" s="82">
        <v>2710</v>
      </c>
      <c r="AP54" s="102">
        <v>13250</v>
      </c>
      <c r="AQ54" s="82">
        <v>2146</v>
      </c>
      <c r="AR54" s="82">
        <v>1872</v>
      </c>
      <c r="AS54" s="82">
        <v>3040</v>
      </c>
      <c r="AT54" s="82">
        <v>3403</v>
      </c>
      <c r="AU54" s="121">
        <v>2789</v>
      </c>
      <c r="AV54" s="102">
        <v>12906</v>
      </c>
      <c r="AW54" s="82">
        <v>2141</v>
      </c>
      <c r="AX54" s="82">
        <v>1760</v>
      </c>
      <c r="AY54" s="82">
        <v>2717</v>
      </c>
      <c r="AZ54" s="82">
        <v>3356</v>
      </c>
      <c r="BA54" s="82">
        <v>2932</v>
      </c>
      <c r="BB54" s="102">
        <v>12708</v>
      </c>
      <c r="BC54" s="82">
        <v>2093</v>
      </c>
      <c r="BD54" s="82">
        <v>1674</v>
      </c>
      <c r="BE54" s="82">
        <v>2583</v>
      </c>
      <c r="BF54" s="82">
        <v>3195</v>
      </c>
      <c r="BG54" s="82">
        <v>3163</v>
      </c>
      <c r="BH54" s="102">
        <v>12592</v>
      </c>
      <c r="BI54" s="82">
        <v>1951</v>
      </c>
      <c r="BJ54" s="82">
        <v>1587</v>
      </c>
      <c r="BK54" s="82">
        <v>2509</v>
      </c>
      <c r="BL54" s="82">
        <v>3134</v>
      </c>
      <c r="BM54" s="121">
        <v>3411</v>
      </c>
      <c r="BN54" s="82">
        <v>12140</v>
      </c>
      <c r="BO54" s="82">
        <v>1783</v>
      </c>
      <c r="BP54" s="82">
        <v>1567</v>
      </c>
      <c r="BQ54" s="82">
        <v>2270</v>
      </c>
      <c r="BR54" s="82">
        <v>3020</v>
      </c>
      <c r="BS54" s="121">
        <v>3500</v>
      </c>
      <c r="BT54" s="82">
        <v>12074</v>
      </c>
      <c r="BU54" s="82">
        <v>1667</v>
      </c>
      <c r="BV54" s="82">
        <v>1476</v>
      </c>
      <c r="BW54" s="82">
        <v>2275</v>
      </c>
      <c r="BX54" s="82">
        <v>2958</v>
      </c>
      <c r="BY54" s="121">
        <v>3698</v>
      </c>
      <c r="BZ54" s="100">
        <v>11929</v>
      </c>
      <c r="CA54" s="88">
        <v>1924</v>
      </c>
      <c r="CB54" s="88">
        <v>1585</v>
      </c>
      <c r="CC54" s="88">
        <v>2239</v>
      </c>
      <c r="CD54" s="88">
        <v>2822</v>
      </c>
      <c r="CE54" s="88">
        <v>3359</v>
      </c>
      <c r="CF54" s="100">
        <v>12789</v>
      </c>
      <c r="CG54" s="88">
        <v>2156</v>
      </c>
      <c r="CH54" s="88">
        <v>1682</v>
      </c>
      <c r="CI54" s="88">
        <v>2519</v>
      </c>
      <c r="CJ54" s="88">
        <v>2799</v>
      </c>
      <c r="CK54" s="88">
        <v>3633</v>
      </c>
      <c r="CL54" s="25">
        <v>15330.182624304185</v>
      </c>
      <c r="CM54" s="23">
        <v>17124.755062413315</v>
      </c>
      <c r="CN54" s="82">
        <v>17562</v>
      </c>
      <c r="CO54" s="82">
        <v>17963.225476597374</v>
      </c>
      <c r="CP54" s="82">
        <v>18957.969676344142</v>
      </c>
      <c r="CQ54" s="82">
        <v>19132.948255011295</v>
      </c>
      <c r="CR54" s="82">
        <v>19384.204201349148</v>
      </c>
      <c r="CS54" s="82">
        <v>19797.764175511435</v>
      </c>
      <c r="CT54" s="82">
        <v>19791.951674879241</v>
      </c>
      <c r="CU54" s="81">
        <v>20260.05795837484</v>
      </c>
      <c r="CV54" s="81">
        <v>19934.621588962549</v>
      </c>
      <c r="CW54" s="25">
        <v>14940.794562526011</v>
      </c>
      <c r="CX54" s="23">
        <v>16926.873202711762</v>
      </c>
      <c r="CY54" s="82">
        <v>17319</v>
      </c>
      <c r="CZ54" s="82">
        <v>17666.978264150945</v>
      </c>
      <c r="DA54" s="82">
        <v>18720.840316056663</v>
      </c>
      <c r="DB54" s="82">
        <v>18937.334755269974</v>
      </c>
      <c r="DC54" s="82">
        <v>19688.297252223634</v>
      </c>
      <c r="DD54" s="82">
        <v>20182.992257001646</v>
      </c>
      <c r="DE54" s="82">
        <v>19793.337005134999</v>
      </c>
      <c r="DF54" s="81">
        <v>20201.662083996984</v>
      </c>
      <c r="DG54" s="81">
        <v>19885.947689420595</v>
      </c>
      <c r="DH54" s="25">
        <v>4925.9247475446118</v>
      </c>
      <c r="DI54" s="23">
        <v>6157.2130374479893</v>
      </c>
      <c r="DJ54" s="82">
        <v>5850</v>
      </c>
      <c r="DK54" s="82">
        <v>5701.6829994275904</v>
      </c>
      <c r="DL54" s="82">
        <v>5445.8671226732449</v>
      </c>
      <c r="DM54" s="82">
        <v>5854.9661233993011</v>
      </c>
      <c r="DN54" s="82">
        <v>5893.2694970004613</v>
      </c>
      <c r="DO54" s="82">
        <v>5823.3471871412166</v>
      </c>
      <c r="DP54" s="82">
        <v>5875.322513089005</v>
      </c>
      <c r="DQ54" s="81">
        <v>6622.8842207581811</v>
      </c>
      <c r="DR54" s="81">
        <v>6122.8031503401999</v>
      </c>
      <c r="DS54" s="25">
        <v>2492.3721229557846</v>
      </c>
      <c r="DT54" s="23">
        <v>8114.9315315315316</v>
      </c>
      <c r="DU54" s="23">
        <v>6099.1849135673128</v>
      </c>
      <c r="DV54" s="23">
        <v>1838.4528539892779</v>
      </c>
      <c r="DW54" s="23">
        <v>308.03993775933611</v>
      </c>
      <c r="DX54" s="23">
        <v>286.54008438818568</v>
      </c>
      <c r="DY54" s="25">
        <v>3148.5920435074127</v>
      </c>
      <c r="DZ54" s="23">
        <v>9199.0305418719217</v>
      </c>
      <c r="EA54" s="23">
        <v>7405.2782462057339</v>
      </c>
      <c r="EB54" s="23">
        <v>2635.0016523463319</v>
      </c>
      <c r="EC54" s="23">
        <v>458.04296008869181</v>
      </c>
      <c r="ED54" s="23">
        <v>264.89765100671138</v>
      </c>
      <c r="EE54" s="102">
        <v>3532</v>
      </c>
      <c r="EF54" s="82">
        <v>9328</v>
      </c>
      <c r="EG54" s="82">
        <v>7544</v>
      </c>
      <c r="EH54" s="82">
        <v>3045</v>
      </c>
      <c r="EI54" s="82">
        <v>552</v>
      </c>
      <c r="EJ54" s="121">
        <v>269</v>
      </c>
      <c r="EK54" s="82">
        <v>3333.3063396226416</v>
      </c>
      <c r="EL54" s="82">
        <v>8647.9175209692457</v>
      </c>
      <c r="EM54" s="82">
        <v>7277.8557692307695</v>
      </c>
      <c r="EN54" s="82">
        <v>2970.8424342105263</v>
      </c>
      <c r="EO54" s="82">
        <v>627.50896267998826</v>
      </c>
      <c r="EP54" s="82">
        <v>292.92147723198281</v>
      </c>
      <c r="EQ54" s="25">
        <v>3429.6386176971951</v>
      </c>
      <c r="ER54" s="23">
        <v>8890.6917328351246</v>
      </c>
      <c r="ES54" s="23">
        <v>7248.1835227272732</v>
      </c>
      <c r="ET54" s="23">
        <v>3276.3801987486199</v>
      </c>
      <c r="EU54" s="23">
        <v>743.1421334922527</v>
      </c>
      <c r="EV54" s="23">
        <v>366.72305593451568</v>
      </c>
      <c r="EW54" s="25">
        <v>3592.2429965376141</v>
      </c>
      <c r="EX54" s="23">
        <v>9158.3358815097945</v>
      </c>
      <c r="EY54" s="23">
        <v>7738.7479091995219</v>
      </c>
      <c r="EZ54" s="23">
        <v>3659.2218350754938</v>
      </c>
      <c r="FA54" s="23">
        <v>847.93802816901405</v>
      </c>
      <c r="FB54" s="23">
        <v>431.94151122352196</v>
      </c>
      <c r="FC54" s="25">
        <v>3510.6384212198222</v>
      </c>
      <c r="FD54" s="23">
        <v>9339.301896463352</v>
      </c>
      <c r="FE54" s="23">
        <v>7708.759924385633</v>
      </c>
      <c r="FF54" s="23">
        <v>3735.6831406935034</v>
      </c>
      <c r="FG54" s="23">
        <v>940.62380344607527</v>
      </c>
      <c r="FH54" s="187">
        <v>419.35942538844915</v>
      </c>
      <c r="FI54" s="23">
        <v>3543.0873970345965</v>
      </c>
      <c r="FJ54" s="23">
        <v>9307.3875490745941</v>
      </c>
      <c r="FK54" s="23">
        <v>7970.6636885768985</v>
      </c>
      <c r="FL54" s="23">
        <v>4087.1370044052865</v>
      </c>
      <c r="FM54" s="23">
        <v>992.08112582781462</v>
      </c>
      <c r="FN54" s="23">
        <v>472.59800000000001</v>
      </c>
      <c r="FO54" s="25">
        <v>3965.5497763789963</v>
      </c>
      <c r="FP54" s="23">
        <v>10444.782843431314</v>
      </c>
      <c r="FQ54" s="23">
        <v>8869.74864498645</v>
      </c>
      <c r="FR54" s="23">
        <v>4810.2448351648354</v>
      </c>
      <c r="FS54" s="23">
        <v>1500.3113590263692</v>
      </c>
      <c r="FT54" s="187">
        <v>539.6479177934018</v>
      </c>
      <c r="FU54" s="100">
        <v>4332.5883141923041</v>
      </c>
      <c r="FV54" s="88">
        <v>10739.126299376299</v>
      </c>
      <c r="FW54" s="88">
        <v>9138.5274447949523</v>
      </c>
      <c r="FX54" s="88">
        <v>4871.4560071460473</v>
      </c>
      <c r="FY54" s="88">
        <v>1387.3958185683912</v>
      </c>
      <c r="FZ54" s="88">
        <v>510.38404286990175</v>
      </c>
      <c r="GA54" s="100">
        <v>4022.411525529752</v>
      </c>
      <c r="GB54" s="88">
        <v>9146.6521335807047</v>
      </c>
      <c r="GC54" s="88">
        <v>7944.2443519619501</v>
      </c>
      <c r="GD54" s="88">
        <v>4854.9337038507347</v>
      </c>
      <c r="GE54" s="88">
        <v>1392.7516970346553</v>
      </c>
      <c r="GF54" s="88">
        <v>614.45912469033851</v>
      </c>
      <c r="GG54" s="25">
        <v>10404.257876759573</v>
      </c>
      <c r="GH54" s="23">
        <v>10967.542024965325</v>
      </c>
      <c r="GI54" s="82">
        <v>11712</v>
      </c>
      <c r="GJ54" s="82">
        <v>12261.542477169784</v>
      </c>
      <c r="GK54" s="82">
        <v>13512.102553670898</v>
      </c>
      <c r="GL54" s="82">
        <v>13277.982131611994</v>
      </c>
      <c r="GM54" s="82">
        <v>13490.934704348687</v>
      </c>
      <c r="GN54" s="82">
        <v>13974.416988370218</v>
      </c>
      <c r="GO54" s="82">
        <v>13916.629161790235</v>
      </c>
      <c r="GP54" s="81">
        <v>13637.17373761666</v>
      </c>
      <c r="GQ54" s="81">
        <v>13811.818438622349</v>
      </c>
      <c r="GR54" s="25">
        <v>13046.129466989703</v>
      </c>
      <c r="GS54" s="23">
        <v>6825.8630309944792</v>
      </c>
      <c r="GT54" s="23">
        <v>8841.609648958698</v>
      </c>
      <c r="GU54" s="23">
        <v>13102.341708536733</v>
      </c>
      <c r="GV54" s="23">
        <v>14632.754624766674</v>
      </c>
      <c r="GW54" s="23">
        <v>14654.254478137826</v>
      </c>
      <c r="GX54" s="25">
        <v>13778.281159204349</v>
      </c>
      <c r="GY54" s="23">
        <v>7727.8426608398404</v>
      </c>
      <c r="GZ54" s="23">
        <v>9521.5949565060291</v>
      </c>
      <c r="HA54" s="23">
        <v>14291.871550365431</v>
      </c>
      <c r="HB54" s="23">
        <v>16468.830242623069</v>
      </c>
      <c r="HC54" s="23">
        <v>16661.975551705051</v>
      </c>
      <c r="HD54" s="102">
        <v>13787</v>
      </c>
      <c r="HE54" s="82">
        <v>7991</v>
      </c>
      <c r="HF54" s="82">
        <v>9775</v>
      </c>
      <c r="HG54" s="82">
        <v>14274</v>
      </c>
      <c r="HH54" s="82">
        <v>16767</v>
      </c>
      <c r="HI54" s="82">
        <v>17050</v>
      </c>
      <c r="HJ54" s="144">
        <v>14333.671924528302</v>
      </c>
      <c r="HK54" s="145">
        <v>9019.0607431816989</v>
      </c>
      <c r="HL54" s="145">
        <v>10389.122494920175</v>
      </c>
      <c r="HM54" s="145">
        <v>14696.135829940418</v>
      </c>
      <c r="HN54" s="145">
        <v>17039.469301470956</v>
      </c>
      <c r="HO54" s="146">
        <v>17374.056786918962</v>
      </c>
      <c r="HP54" s="102">
        <v>15291.201698359468</v>
      </c>
      <c r="HQ54" s="82">
        <v>9830.1485832215385</v>
      </c>
      <c r="HR54" s="82">
        <v>11472.65679332939</v>
      </c>
      <c r="HS54" s="82">
        <v>15444.460117308043</v>
      </c>
      <c r="HT54" s="82">
        <v>17977.698182564411</v>
      </c>
      <c r="HU54" s="82">
        <v>18354.117260122148</v>
      </c>
      <c r="HV54" s="102">
        <v>15345.09175873236</v>
      </c>
      <c r="HW54" s="82">
        <v>9778.9988737601798</v>
      </c>
      <c r="HX54" s="82">
        <v>11198.586846070451</v>
      </c>
      <c r="HY54" s="82">
        <v>15278.11292019448</v>
      </c>
      <c r="HZ54" s="82">
        <v>18089.396727100961</v>
      </c>
      <c r="IA54" s="82">
        <v>18505.393244046452</v>
      </c>
      <c r="IB54" s="102">
        <v>16177.658831003811</v>
      </c>
      <c r="IC54" s="82">
        <v>10348.995355760282</v>
      </c>
      <c r="ID54" s="82">
        <v>11979.537327838001</v>
      </c>
      <c r="IE54" s="82">
        <v>15952.614111530131</v>
      </c>
      <c r="IF54" s="82">
        <v>18747.673448777557</v>
      </c>
      <c r="IG54" s="121">
        <v>19268.937826835187</v>
      </c>
      <c r="IH54" s="88">
        <v>16639.90485996705</v>
      </c>
      <c r="II54" s="88">
        <v>10875.604707927052</v>
      </c>
      <c r="IJ54" s="88">
        <v>12212.328568424748</v>
      </c>
      <c r="IK54" s="88">
        <v>16095.855252596361</v>
      </c>
      <c r="IL54" s="88">
        <v>19190.911131173831</v>
      </c>
      <c r="IM54" s="88">
        <v>19710.394257001644</v>
      </c>
      <c r="IN54" s="100">
        <v>15827.787228756002</v>
      </c>
      <c r="IO54" s="88">
        <v>9348.5541617036852</v>
      </c>
      <c r="IP54" s="88">
        <v>10923.588360148549</v>
      </c>
      <c r="IQ54" s="88">
        <v>14983.092169970165</v>
      </c>
      <c r="IR54" s="88">
        <v>18293.025646108632</v>
      </c>
      <c r="IS54" s="88">
        <v>19253.689087341598</v>
      </c>
      <c r="IT54" s="100">
        <v>15869.07376980468</v>
      </c>
      <c r="IU54" s="88">
        <v>9462.5357846206844</v>
      </c>
      <c r="IV54" s="88">
        <v>11063.134639202031</v>
      </c>
      <c r="IW54" s="88">
        <v>15330.206076850936</v>
      </c>
      <c r="IX54" s="88">
        <v>18814.266265428592</v>
      </c>
      <c r="IY54" s="88">
        <v>19691.278041127083</v>
      </c>
      <c r="IZ54" s="100">
        <v>15863.536163890843</v>
      </c>
      <c r="JA54" s="88">
        <v>10739.29555583989</v>
      </c>
      <c r="JB54" s="88">
        <v>11941.703337458644</v>
      </c>
      <c r="JC54" s="88">
        <v>15031.01398556986</v>
      </c>
      <c r="JD54" s="88">
        <v>18493.195992385939</v>
      </c>
      <c r="JE54" s="88">
        <v>19271.488564730254</v>
      </c>
    </row>
    <row r="55" spans="1:265" ht="15" x14ac:dyDescent="0.25">
      <c r="A55" s="18" t="s">
        <v>64</v>
      </c>
      <c r="B55" s="31">
        <v>153940</v>
      </c>
      <c r="C55" s="62">
        <f>SUM(C57:C65)</f>
        <v>152072</v>
      </c>
      <c r="D55" s="89">
        <v>152598</v>
      </c>
      <c r="E55" s="77">
        <v>153293</v>
      </c>
      <c r="F55" s="77">
        <v>149332</v>
      </c>
      <c r="G55" s="77">
        <v>153431</v>
      </c>
      <c r="H55" s="77">
        <v>155064</v>
      </c>
      <c r="I55" s="77">
        <v>159765</v>
      </c>
      <c r="J55" s="77">
        <v>161895</v>
      </c>
      <c r="K55" s="77">
        <v>166099</v>
      </c>
      <c r="L55" s="77">
        <v>170808</v>
      </c>
      <c r="M55" s="10">
        <v>83263</v>
      </c>
      <c r="N55" s="62">
        <f>SUM(N57:N65)</f>
        <v>83848</v>
      </c>
      <c r="O55" s="89">
        <v>82179</v>
      </c>
      <c r="P55" s="77">
        <v>81746</v>
      </c>
      <c r="Q55" s="77">
        <v>79203</v>
      </c>
      <c r="R55" s="77">
        <v>83866</v>
      </c>
      <c r="S55" s="77">
        <v>87980</v>
      </c>
      <c r="T55" s="77">
        <v>90676</v>
      </c>
      <c r="U55" s="77">
        <v>91956</v>
      </c>
      <c r="V55" s="77">
        <v>98118</v>
      </c>
      <c r="W55" s="77">
        <v>103194</v>
      </c>
      <c r="X55" s="12">
        <f t="shared" si="11"/>
        <v>87261</v>
      </c>
      <c r="Y55" s="5">
        <v>23045</v>
      </c>
      <c r="Z55" s="5">
        <v>14863</v>
      </c>
      <c r="AA55" s="5">
        <v>16154</v>
      </c>
      <c r="AB55" s="5">
        <v>16880</v>
      </c>
      <c r="AC55" s="5">
        <v>16319</v>
      </c>
      <c r="AD55" s="12">
        <f t="shared" si="12"/>
        <v>93672</v>
      </c>
      <c r="AE55" s="62">
        <f>SUM(AE57:AE65)</f>
        <v>26169</v>
      </c>
      <c r="AF55" s="62">
        <f>SUM(AF57:AF65)</f>
        <v>13804</v>
      </c>
      <c r="AG55" s="62">
        <f>SUM(AG57:AG65)</f>
        <v>16682</v>
      </c>
      <c r="AH55" s="62">
        <f>SUM(AH57:AH65)</f>
        <v>17660</v>
      </c>
      <c r="AI55" s="62">
        <f>SUM(AI57:AI65)</f>
        <v>19357</v>
      </c>
      <c r="AJ55" s="99">
        <v>96209</v>
      </c>
      <c r="AK55" s="77">
        <v>27028</v>
      </c>
      <c r="AL55" s="77">
        <v>14372</v>
      </c>
      <c r="AM55" s="77">
        <v>17526</v>
      </c>
      <c r="AN55" s="77">
        <v>17962</v>
      </c>
      <c r="AO55" s="77">
        <v>19321</v>
      </c>
      <c r="AP55" s="99">
        <v>96197</v>
      </c>
      <c r="AQ55" s="77">
        <v>29030</v>
      </c>
      <c r="AR55" s="77">
        <v>13646</v>
      </c>
      <c r="AS55" s="77">
        <v>16397</v>
      </c>
      <c r="AT55" s="77">
        <v>17277</v>
      </c>
      <c r="AU55" s="90">
        <v>19847</v>
      </c>
      <c r="AV55" s="99">
        <v>91656</v>
      </c>
      <c r="AW55" s="77">
        <v>27632</v>
      </c>
      <c r="AX55" s="77">
        <v>13012</v>
      </c>
      <c r="AY55" s="77">
        <v>14944</v>
      </c>
      <c r="AZ55" s="77">
        <v>15993</v>
      </c>
      <c r="BA55" s="77">
        <v>20075</v>
      </c>
      <c r="BB55" s="99">
        <v>96306</v>
      </c>
      <c r="BC55" s="77">
        <v>28527</v>
      </c>
      <c r="BD55" s="77">
        <v>13432</v>
      </c>
      <c r="BE55" s="77">
        <v>15146</v>
      </c>
      <c r="BF55" s="77">
        <v>16268</v>
      </c>
      <c r="BG55" s="77">
        <v>22933</v>
      </c>
      <c r="BH55" s="99">
        <v>96518</v>
      </c>
      <c r="BI55" s="77">
        <v>28159</v>
      </c>
      <c r="BJ55" s="77">
        <v>13490</v>
      </c>
      <c r="BK55" s="77">
        <v>15000</v>
      </c>
      <c r="BL55" s="77">
        <v>16082</v>
      </c>
      <c r="BM55" s="90">
        <v>23787</v>
      </c>
      <c r="BN55" s="77">
        <v>96166</v>
      </c>
      <c r="BO55" s="77">
        <v>29033</v>
      </c>
      <c r="BP55" s="77">
        <v>13886</v>
      </c>
      <c r="BQ55" s="77">
        <v>14644</v>
      </c>
      <c r="BR55" s="77">
        <v>15339</v>
      </c>
      <c r="BS55" s="90">
        <v>23264</v>
      </c>
      <c r="BT55" s="77">
        <v>96945</v>
      </c>
      <c r="BU55" s="77">
        <v>29031</v>
      </c>
      <c r="BV55" s="77">
        <v>14266</v>
      </c>
      <c r="BW55" s="77">
        <v>14715</v>
      </c>
      <c r="BX55" s="77">
        <v>15007</v>
      </c>
      <c r="BY55" s="90">
        <v>23926</v>
      </c>
      <c r="BZ55" s="198">
        <v>102002</v>
      </c>
      <c r="CA55" s="76">
        <v>32763</v>
      </c>
      <c r="CB55" s="76">
        <v>15562</v>
      </c>
      <c r="CC55" s="76">
        <v>15268</v>
      </c>
      <c r="CD55" s="76">
        <v>14582</v>
      </c>
      <c r="CE55" s="76">
        <v>23827</v>
      </c>
      <c r="CF55" s="198">
        <v>104732</v>
      </c>
      <c r="CG55" s="76">
        <v>32892</v>
      </c>
      <c r="CH55" s="76">
        <v>16338</v>
      </c>
      <c r="CI55" s="76">
        <v>16234</v>
      </c>
      <c r="CJ55" s="76">
        <v>15019</v>
      </c>
      <c r="CK55" s="76">
        <v>24249</v>
      </c>
      <c r="CL55" s="10">
        <v>17951.844367548489</v>
      </c>
      <c r="CM55" s="62">
        <f>((CM57*$N57)+(CM58*$N58)+(CM59*$N59)+(CM60*$N60)+(CM61*$N61)+(CM62*$N62)+(CM63*$N63)+(CM64*$N64)+(CM65*$N65))/$N55</f>
        <v>19311.772482865708</v>
      </c>
      <c r="CN55" s="89">
        <v>20082</v>
      </c>
      <c r="CO55" s="77">
        <v>20813.28386663425</v>
      </c>
      <c r="CP55" s="77">
        <v>21507.427513781407</v>
      </c>
      <c r="CQ55" s="77">
        <v>22255.904897879347</v>
      </c>
      <c r="CR55" s="77">
        <v>22872.004639926923</v>
      </c>
      <c r="CS55" s="77">
        <v>23468.711100071978</v>
      </c>
      <c r="CT55" s="77">
        <v>23598.191874574157</v>
      </c>
      <c r="CU55" s="77">
        <v>24125.62855970973</v>
      </c>
      <c r="CV55" s="77">
        <v>24779.54908147845</v>
      </c>
      <c r="CW55" s="10">
        <v>18480.785599741386</v>
      </c>
      <c r="CX55" s="62">
        <f>((CX57*AD57)+(CX58*AD58)+(CX59*AD59)+(CX60*AD60)+(CX61*AD61)+(CX62*AD62)+(CX63*AD63)+(CX64*AD64)+(CX65*AD65))/AD55</f>
        <v>19750.380795995658</v>
      </c>
      <c r="CY55" s="89">
        <v>20487</v>
      </c>
      <c r="CZ55" s="77">
        <v>21146.168520580213</v>
      </c>
      <c r="DA55" s="77">
        <v>21865.657198932247</v>
      </c>
      <c r="DB55" s="77">
        <v>22505.850568833554</v>
      </c>
      <c r="DC55" s="77">
        <v>25014.753332985129</v>
      </c>
      <c r="DD55" s="77">
        <v>25689.108978026903</v>
      </c>
      <c r="DE55" s="77">
        <v>24068.728029706028</v>
      </c>
      <c r="DF55" s="77">
        <v>24589.652662267916</v>
      </c>
      <c r="DG55" s="77">
        <v>25256.163942660573</v>
      </c>
      <c r="DH55" s="10">
        <v>5625.2828627361496</v>
      </c>
      <c r="DI55" s="62">
        <f>((DI57*$N57)+(DI58*$N58)+(DI59*$N59)+(DI60*$N60)+(DI61*$N61)+(DI62*$N62)+(DI63*$N63)+(DI64*$N64)+(DI65*$N65))/$N55</f>
        <v>6658.0028623222979</v>
      </c>
      <c r="DJ55" s="89">
        <v>6914</v>
      </c>
      <c r="DK55" s="77">
        <v>7043.1803880312191</v>
      </c>
      <c r="DL55" s="77">
        <v>7196.0486471472041</v>
      </c>
      <c r="DM55" s="77">
        <v>7617.5326592421243</v>
      </c>
      <c r="DN55" s="77">
        <v>7736.0825755853602</v>
      </c>
      <c r="DO55" s="77">
        <v>8045.3163791962588</v>
      </c>
      <c r="DP55" s="77">
        <v>8371.8268084736173</v>
      </c>
      <c r="DQ55" s="77">
        <v>8756.3370839193631</v>
      </c>
      <c r="DR55" s="77">
        <v>8963.8623563385463</v>
      </c>
      <c r="DS55" s="10">
        <v>4672.4390506640993</v>
      </c>
      <c r="DT55" s="5">
        <v>8433.0323714471688</v>
      </c>
      <c r="DU55" s="5">
        <v>6780.7849693870685</v>
      </c>
      <c r="DV55" s="5">
        <v>3710.385848706203</v>
      </c>
      <c r="DW55" s="5">
        <v>1806.2574644549763</v>
      </c>
      <c r="DX55" s="5">
        <v>1358.690299650714</v>
      </c>
      <c r="DY55" s="12">
        <f t="shared" ref="DY55:ED55" si="13">((DY57*AD57)+(DY58*AD58)+(DY59*AD59)+(DY60*AD60)+(DY61*AD61)+(DY62*AD62)+(DY63*AD63)+(DY64*AD64)+(DY65*AD65))/AD55</f>
        <v>5364.4598172346059</v>
      </c>
      <c r="DZ55" s="62">
        <f t="shared" si="13"/>
        <v>9623.8050747067136</v>
      </c>
      <c r="EA55" s="62">
        <f t="shared" si="13"/>
        <v>8193.3670675166613</v>
      </c>
      <c r="EB55" s="62">
        <f t="shared" si="13"/>
        <v>4574.7316868480993</v>
      </c>
      <c r="EC55" s="62">
        <f t="shared" si="13"/>
        <v>2006.9447338618347</v>
      </c>
      <c r="ED55" s="62">
        <f t="shared" si="13"/>
        <v>1332.5808751356099</v>
      </c>
      <c r="EE55" s="99">
        <v>5318</v>
      </c>
      <c r="EF55" s="77">
        <v>9685</v>
      </c>
      <c r="EG55" s="77">
        <v>8316</v>
      </c>
      <c r="EH55" s="77">
        <v>4528</v>
      </c>
      <c r="EI55" s="77">
        <v>1775</v>
      </c>
      <c r="EJ55" s="90">
        <v>990</v>
      </c>
      <c r="EK55" s="77">
        <v>5416.7038888946645</v>
      </c>
      <c r="EL55" s="77">
        <v>9726.6937650706168</v>
      </c>
      <c r="EM55" s="77">
        <v>8269.705994430602</v>
      </c>
      <c r="EN55" s="77">
        <v>4535.6251143501859</v>
      </c>
      <c r="EO55" s="77">
        <v>1837.9149736644092</v>
      </c>
      <c r="EP55" s="77">
        <v>994.20738650677686</v>
      </c>
      <c r="EQ55" s="10">
        <v>5618.8423780221701</v>
      </c>
      <c r="ER55" s="5">
        <v>10065.430406774754</v>
      </c>
      <c r="ES55" s="5">
        <v>8478.3662004303715</v>
      </c>
      <c r="ET55" s="5">
        <v>4887.4188302997854</v>
      </c>
      <c r="EU55" s="5">
        <v>2027.1079847433252</v>
      </c>
      <c r="EV55" s="5">
        <v>1050.8103611457036</v>
      </c>
      <c r="EW55" s="10">
        <v>5923.8717421552137</v>
      </c>
      <c r="EX55" s="5">
        <v>10526.733971325411</v>
      </c>
      <c r="EY55" s="5">
        <v>9011.5501042287069</v>
      </c>
      <c r="EZ55" s="5">
        <v>5389.3409481051103</v>
      </c>
      <c r="FA55" s="5">
        <v>2372.0569830341774</v>
      </c>
      <c r="FB55" s="5">
        <v>1262.3525051236211</v>
      </c>
      <c r="FC55" s="10">
        <v>6237.6603949522369</v>
      </c>
      <c r="FD55" s="5">
        <v>11139.374977804609</v>
      </c>
      <c r="FE55" s="5">
        <v>9587.0088954781313</v>
      </c>
      <c r="FF55" s="5">
        <v>5708.1955333333335</v>
      </c>
      <c r="FG55" s="5">
        <v>2535.9305434647431</v>
      </c>
      <c r="FH55" s="184">
        <v>1372.1077899693109</v>
      </c>
      <c r="FI55" s="5">
        <v>6629.215096811763</v>
      </c>
      <c r="FJ55" s="5">
        <v>11452.965900871422</v>
      </c>
      <c r="FK55" s="5">
        <v>9949.2910845455863</v>
      </c>
      <c r="FL55" s="5">
        <v>6062.2756077574431</v>
      </c>
      <c r="FM55" s="5">
        <v>2781.0322054892758</v>
      </c>
      <c r="FN55" s="5">
        <v>1521.7102389958734</v>
      </c>
      <c r="FO55" s="10">
        <v>6997.5347155603695</v>
      </c>
      <c r="FP55" s="5">
        <v>12038.935654989495</v>
      </c>
      <c r="FQ55" s="5">
        <v>10429.085097434459</v>
      </c>
      <c r="FR55" s="5">
        <v>6441.3816513761467</v>
      </c>
      <c r="FS55" s="5">
        <v>3074.5630039314988</v>
      </c>
      <c r="FT55" s="184">
        <v>1637.0239906377999</v>
      </c>
      <c r="FU55" s="198">
        <v>7496.4162565439892</v>
      </c>
      <c r="FV55" s="76">
        <v>12177.931599670359</v>
      </c>
      <c r="FW55" s="76">
        <v>10628.30176069914</v>
      </c>
      <c r="FX55" s="76">
        <v>7033.1031569295255</v>
      </c>
      <c r="FY55" s="76">
        <v>3670.4834041969552</v>
      </c>
      <c r="FZ55" s="76">
        <v>1651.9846392747722</v>
      </c>
      <c r="GA55" s="198">
        <v>7833.1765363021805</v>
      </c>
      <c r="GB55" s="76">
        <v>12437.628937127569</v>
      </c>
      <c r="GC55" s="76">
        <v>11004.494124127801</v>
      </c>
      <c r="GD55" s="76">
        <v>7370.7597634594058</v>
      </c>
      <c r="GE55" s="76">
        <v>4345.3872428257537</v>
      </c>
      <c r="GF55" s="76">
        <v>1920.6583364262444</v>
      </c>
      <c r="GG55" s="10">
        <v>12326.56150481234</v>
      </c>
      <c r="GH55" s="62">
        <f>CM55-DI55</f>
        <v>12653.769620543411</v>
      </c>
      <c r="GI55" s="89">
        <v>13168</v>
      </c>
      <c r="GJ55" s="77">
        <v>13770.103478603032</v>
      </c>
      <c r="GK55" s="77">
        <v>14311.378866634204</v>
      </c>
      <c r="GL55" s="77">
        <v>14638.372238637223</v>
      </c>
      <c r="GM55" s="77">
        <v>15135.922064341563</v>
      </c>
      <c r="GN55" s="77">
        <v>15423.39472087572</v>
      </c>
      <c r="GO55" s="77">
        <v>15226.365066100539</v>
      </c>
      <c r="GP55" s="77">
        <v>15369.291475790367</v>
      </c>
      <c r="GQ55" s="77">
        <v>15815.686725139904</v>
      </c>
      <c r="GR55" s="10">
        <v>14037.03025406539</v>
      </c>
      <c r="GS55" s="5">
        <v>10047.753228294217</v>
      </c>
      <c r="GT55" s="5">
        <v>11700.000630354318</v>
      </c>
      <c r="GU55" s="5">
        <v>14770.399751035184</v>
      </c>
      <c r="GV55" s="5">
        <v>16674.528135286411</v>
      </c>
      <c r="GW55" s="5">
        <v>17122.095300090674</v>
      </c>
      <c r="GX55" s="12">
        <f t="shared" ref="GX55:HC55" si="14">$CX55-DY55</f>
        <v>14385.920978761053</v>
      </c>
      <c r="GY55" s="62">
        <f t="shared" si="14"/>
        <v>10126.575721288944</v>
      </c>
      <c r="GZ55" s="62">
        <f t="shared" si="14"/>
        <v>11557.013728478996</v>
      </c>
      <c r="HA55" s="62">
        <f t="shared" si="14"/>
        <v>15175.649109147558</v>
      </c>
      <c r="HB55" s="62">
        <f t="shared" si="14"/>
        <v>17743.436062133824</v>
      </c>
      <c r="HC55" s="62">
        <f t="shared" si="14"/>
        <v>18417.799920860049</v>
      </c>
      <c r="HD55" s="99">
        <v>15169</v>
      </c>
      <c r="HE55" s="76">
        <v>10802</v>
      </c>
      <c r="HF55" s="76">
        <v>12171</v>
      </c>
      <c r="HG55" s="76">
        <v>15959</v>
      </c>
      <c r="HH55" s="76">
        <v>18713</v>
      </c>
      <c r="HI55" s="76">
        <v>19497</v>
      </c>
      <c r="HJ55" s="135">
        <v>15729.464631685549</v>
      </c>
      <c r="HK55" s="136">
        <v>11419.474755509596</v>
      </c>
      <c r="HL55" s="136">
        <v>12876.462526149611</v>
      </c>
      <c r="HM55" s="136">
        <v>16610.543406230026</v>
      </c>
      <c r="HN55" s="136">
        <v>19308.253546915803</v>
      </c>
      <c r="HO55" s="137">
        <v>20151.961134073437</v>
      </c>
      <c r="HP55" s="99">
        <v>16246.814820910076</v>
      </c>
      <c r="HQ55" s="76">
        <v>11800.226792157493</v>
      </c>
      <c r="HR55" s="76">
        <v>13387.290998501876</v>
      </c>
      <c r="HS55" s="76">
        <v>16978.238368632461</v>
      </c>
      <c r="HT55" s="76">
        <v>19838.549214188923</v>
      </c>
      <c r="HU55" s="76">
        <v>20814.846837786543</v>
      </c>
      <c r="HV55" s="99">
        <v>16581.97882667834</v>
      </c>
      <c r="HW55" s="76">
        <v>11979.116597508142</v>
      </c>
      <c r="HX55" s="76">
        <v>13494.300464604847</v>
      </c>
      <c r="HY55" s="76">
        <v>17116.509620728444</v>
      </c>
      <c r="HZ55" s="76">
        <v>20133.793585799376</v>
      </c>
      <c r="IA55" s="76">
        <v>21243.498063709932</v>
      </c>
      <c r="IB55" s="99">
        <v>18777.092938032893</v>
      </c>
      <c r="IC55" s="76">
        <v>13875.378355180519</v>
      </c>
      <c r="ID55" s="76">
        <v>15427.744437506997</v>
      </c>
      <c r="IE55" s="76">
        <v>19306.557799651797</v>
      </c>
      <c r="IF55" s="76">
        <v>22478.822789520385</v>
      </c>
      <c r="IG55" s="89">
        <v>23642.645543015817</v>
      </c>
      <c r="IH55" s="198">
        <v>19059.893881215139</v>
      </c>
      <c r="II55" s="76">
        <v>14236.143077155481</v>
      </c>
      <c r="IJ55" s="76">
        <v>15739.817893481317</v>
      </c>
      <c r="IK55" s="76">
        <v>19626.833370269458</v>
      </c>
      <c r="IL55" s="76">
        <v>22908.076772537628</v>
      </c>
      <c r="IM55" s="76">
        <v>24167.398739031029</v>
      </c>
      <c r="IN55" s="198">
        <v>17071.193314145657</v>
      </c>
      <c r="IO55" s="76">
        <v>12029.792374716533</v>
      </c>
      <c r="IP55" s="76">
        <v>13639.642932271568</v>
      </c>
      <c r="IQ55" s="76">
        <v>17627.346378329879</v>
      </c>
      <c r="IR55" s="76">
        <v>20994.165025774528</v>
      </c>
      <c r="IS55" s="76">
        <v>22431.704039068227</v>
      </c>
      <c r="IT55" s="198">
        <v>17093.236405723925</v>
      </c>
      <c r="IU55" s="76">
        <v>12411.721062597557</v>
      </c>
      <c r="IV55" s="76">
        <v>13961.350901568776</v>
      </c>
      <c r="IW55" s="76">
        <v>17556.549505338389</v>
      </c>
      <c r="IX55" s="76">
        <v>20919.16925807096</v>
      </c>
      <c r="IY55" s="76">
        <v>22937.668022993144</v>
      </c>
      <c r="IZ55" s="198">
        <v>17422.987406358392</v>
      </c>
      <c r="JA55" s="76">
        <v>12818.535005533004</v>
      </c>
      <c r="JB55" s="76">
        <v>14251.669818532771</v>
      </c>
      <c r="JC55" s="76">
        <v>17885.404179201167</v>
      </c>
      <c r="JD55" s="76">
        <v>20910.77669983482</v>
      </c>
      <c r="JE55" s="76">
        <v>23335.505606234328</v>
      </c>
    </row>
    <row r="56" spans="1:265" x14ac:dyDescent="0.2">
      <c r="A56" s="15" t="s">
        <v>20</v>
      </c>
      <c r="B56" s="32"/>
      <c r="C56" s="51"/>
      <c r="D56" s="78"/>
      <c r="E56" s="78"/>
      <c r="F56" s="78"/>
      <c r="G56" s="78"/>
      <c r="H56" s="78"/>
      <c r="I56" s="78"/>
      <c r="J56" s="78"/>
      <c r="K56" s="78"/>
      <c r="L56" s="78"/>
      <c r="M56" s="10"/>
      <c r="N56" s="5"/>
      <c r="O56" s="77"/>
      <c r="P56" s="77"/>
      <c r="Q56" s="77"/>
      <c r="R56" s="77"/>
      <c r="S56" s="77"/>
      <c r="T56" s="77"/>
      <c r="U56" s="78"/>
      <c r="V56" s="78"/>
      <c r="W56" s="78"/>
      <c r="X56" s="12"/>
      <c r="Y56" s="5"/>
      <c r="Z56" s="5"/>
      <c r="AA56" s="5"/>
      <c r="AB56" s="5"/>
      <c r="AC56" s="5"/>
      <c r="AD56" s="12"/>
      <c r="AE56" s="5"/>
      <c r="AF56" s="5"/>
      <c r="AG56" s="5"/>
      <c r="AH56" s="5"/>
      <c r="AI56" s="5"/>
      <c r="AJ56" s="99"/>
      <c r="AK56" s="77"/>
      <c r="AL56" s="77"/>
      <c r="AM56" s="77"/>
      <c r="AN56" s="77"/>
      <c r="AO56" s="77"/>
      <c r="AP56" s="99"/>
      <c r="AQ56" s="77"/>
      <c r="AR56" s="77"/>
      <c r="AS56" s="77"/>
      <c r="AT56" s="77"/>
      <c r="AU56" s="90"/>
      <c r="AV56" s="99"/>
      <c r="AW56" s="77"/>
      <c r="AX56" s="77"/>
      <c r="AY56" s="77"/>
      <c r="AZ56" s="77"/>
      <c r="BA56" s="77"/>
      <c r="BB56" s="99"/>
      <c r="BC56" s="77"/>
      <c r="BD56" s="77"/>
      <c r="BE56" s="77"/>
      <c r="BF56" s="77"/>
      <c r="BG56" s="77"/>
      <c r="BH56" s="99"/>
      <c r="BI56" s="77"/>
      <c r="BJ56" s="77"/>
      <c r="BK56" s="77"/>
      <c r="BL56" s="77"/>
      <c r="BM56" s="90"/>
      <c r="BN56" s="77"/>
      <c r="BO56" s="77"/>
      <c r="BP56" s="77"/>
      <c r="BQ56" s="77"/>
      <c r="BR56" s="77"/>
      <c r="BS56" s="90"/>
      <c r="BT56" s="77"/>
      <c r="BU56" s="77"/>
      <c r="BV56" s="77"/>
      <c r="BW56" s="77"/>
      <c r="BX56" s="77"/>
      <c r="BY56" s="90"/>
      <c r="BZ56" s="99"/>
      <c r="CA56" s="77"/>
      <c r="CB56" s="77"/>
      <c r="CC56" s="77"/>
      <c r="CD56" s="77"/>
      <c r="CE56" s="77"/>
      <c r="CF56" s="99"/>
      <c r="CG56" s="77"/>
      <c r="CH56" s="77"/>
      <c r="CI56" s="77"/>
      <c r="CJ56" s="77"/>
      <c r="CK56" s="77"/>
      <c r="CL56" s="10"/>
      <c r="CM56" s="5"/>
      <c r="CN56" s="77"/>
      <c r="CO56" s="77"/>
      <c r="CP56" s="77"/>
      <c r="CQ56" s="77"/>
      <c r="CR56" s="77"/>
      <c r="CS56" s="77"/>
      <c r="CT56" s="77"/>
      <c r="CU56" s="78"/>
      <c r="CV56" s="78"/>
      <c r="CW56" s="10"/>
      <c r="CX56" s="5"/>
      <c r="CY56" s="77"/>
      <c r="CZ56" s="77"/>
      <c r="DA56" s="77"/>
      <c r="DB56" s="77"/>
      <c r="DC56" s="77"/>
      <c r="DD56" s="77"/>
      <c r="DE56" s="77"/>
      <c r="DF56" s="78"/>
      <c r="DG56" s="78"/>
      <c r="DH56" s="10"/>
      <c r="DI56" s="5"/>
      <c r="DJ56" s="77"/>
      <c r="DK56" s="77"/>
      <c r="DL56" s="77"/>
      <c r="DM56" s="77"/>
      <c r="DN56" s="77"/>
      <c r="DO56" s="77"/>
      <c r="DP56" s="77"/>
      <c r="DQ56" s="78"/>
      <c r="DR56" s="78"/>
      <c r="DS56" s="10"/>
      <c r="DT56" s="5"/>
      <c r="DU56" s="5"/>
      <c r="DV56" s="5"/>
      <c r="DW56" s="5"/>
      <c r="DX56" s="5"/>
      <c r="DY56" s="10"/>
      <c r="DZ56" s="5"/>
      <c r="EA56" s="5"/>
      <c r="EB56" s="5"/>
      <c r="EC56" s="5"/>
      <c r="ED56" s="5"/>
      <c r="EE56" s="99"/>
      <c r="EF56" s="77"/>
      <c r="EG56" s="77"/>
      <c r="EH56" s="77"/>
      <c r="EI56" s="77"/>
      <c r="EJ56" s="90"/>
      <c r="EK56" s="77"/>
      <c r="EL56" s="77"/>
      <c r="EM56" s="77"/>
      <c r="EN56" s="77"/>
      <c r="EO56" s="77"/>
      <c r="EP56" s="77"/>
      <c r="EQ56" s="10"/>
      <c r="ER56" s="5"/>
      <c r="ES56" s="5"/>
      <c r="ET56" s="5"/>
      <c r="EU56" s="5"/>
      <c r="EV56" s="5"/>
      <c r="EW56" s="10"/>
      <c r="EX56" s="5"/>
      <c r="EY56" s="5"/>
      <c r="EZ56" s="5"/>
      <c r="FA56" s="5"/>
      <c r="FB56" s="5"/>
      <c r="FC56" s="10"/>
      <c r="FD56" s="5"/>
      <c r="FE56" s="5"/>
      <c r="FF56" s="5"/>
      <c r="FG56" s="5"/>
      <c r="FH56" s="184"/>
      <c r="FI56" s="5"/>
      <c r="FJ56" s="5"/>
      <c r="FK56" s="5"/>
      <c r="FL56" s="5"/>
      <c r="FM56" s="5"/>
      <c r="FN56" s="5"/>
      <c r="FO56" s="10"/>
      <c r="FP56" s="5"/>
      <c r="FQ56" s="5"/>
      <c r="FR56" s="5"/>
      <c r="FS56" s="5"/>
      <c r="FT56" s="184"/>
      <c r="FU56" s="99"/>
      <c r="FV56" s="77"/>
      <c r="FW56" s="77"/>
      <c r="FX56" s="77"/>
      <c r="FY56" s="77"/>
      <c r="FZ56" s="77"/>
      <c r="GA56" s="99"/>
      <c r="GB56" s="77"/>
      <c r="GC56" s="77"/>
      <c r="GD56" s="77"/>
      <c r="GE56" s="77"/>
      <c r="GF56" s="77"/>
      <c r="GG56" s="10"/>
      <c r="GH56" s="5"/>
      <c r="GI56" s="77"/>
      <c r="GJ56" s="77"/>
      <c r="GK56" s="77"/>
      <c r="GL56" s="77"/>
      <c r="GM56" s="77"/>
      <c r="GN56" s="77"/>
      <c r="GO56" s="77"/>
      <c r="GP56" s="78"/>
      <c r="GQ56" s="78"/>
      <c r="GR56" s="10"/>
      <c r="GS56" s="5"/>
      <c r="GT56" s="5"/>
      <c r="GU56" s="5"/>
      <c r="GV56" s="5"/>
      <c r="GW56" s="5"/>
      <c r="GX56" s="10"/>
      <c r="GY56" s="5"/>
      <c r="GZ56" s="5"/>
      <c r="HA56" s="5"/>
      <c r="HB56" s="5"/>
      <c r="HC56" s="5"/>
      <c r="HD56" s="99"/>
      <c r="HE56" s="77"/>
      <c r="HF56" s="77"/>
      <c r="HG56" s="77"/>
      <c r="HH56" s="77"/>
      <c r="HI56" s="77"/>
      <c r="HJ56" s="135"/>
      <c r="HK56" s="136"/>
      <c r="HL56" s="136"/>
      <c r="HM56" s="136"/>
      <c r="HN56" s="136"/>
      <c r="HO56" s="137"/>
      <c r="HP56" s="99"/>
      <c r="HQ56" s="77"/>
      <c r="HR56" s="77"/>
      <c r="HS56" s="77"/>
      <c r="HT56" s="77"/>
      <c r="HU56" s="77"/>
      <c r="HV56" s="99"/>
      <c r="HW56" s="77"/>
      <c r="HX56" s="77"/>
      <c r="HY56" s="77"/>
      <c r="HZ56" s="77"/>
      <c r="IA56" s="77"/>
      <c r="IB56" s="99"/>
      <c r="IC56" s="77"/>
      <c r="ID56" s="77"/>
      <c r="IE56" s="77"/>
      <c r="IF56" s="77"/>
      <c r="IG56" s="90"/>
      <c r="IH56" s="99"/>
      <c r="II56" s="77"/>
      <c r="IJ56" s="77"/>
      <c r="IK56" s="77"/>
      <c r="IL56" s="77"/>
      <c r="IM56" s="77"/>
      <c r="IN56" s="99"/>
      <c r="IO56" s="77"/>
      <c r="IP56" s="77"/>
      <c r="IQ56" s="77"/>
      <c r="IR56" s="77"/>
      <c r="IS56" s="77"/>
      <c r="IT56" s="99"/>
      <c r="IU56" s="77"/>
      <c r="IV56" s="77"/>
      <c r="IW56" s="77"/>
      <c r="IX56" s="77"/>
      <c r="IY56" s="77"/>
      <c r="IZ56" s="99"/>
      <c r="JA56" s="77"/>
      <c r="JB56" s="77"/>
      <c r="JC56" s="77"/>
      <c r="JD56" s="77"/>
      <c r="JE56" s="77"/>
    </row>
    <row r="57" spans="1:265" x14ac:dyDescent="0.2">
      <c r="A57" s="16" t="s">
        <v>65</v>
      </c>
      <c r="B57" s="33">
        <v>8068</v>
      </c>
      <c r="C57" s="52">
        <v>7685</v>
      </c>
      <c r="D57" s="79">
        <v>9038</v>
      </c>
      <c r="E57" s="79">
        <v>9072</v>
      </c>
      <c r="F57" s="79">
        <v>7607</v>
      </c>
      <c r="G57" s="79">
        <v>8127</v>
      </c>
      <c r="H57" s="79">
        <v>7850</v>
      </c>
      <c r="I57" s="79">
        <v>9486</v>
      </c>
      <c r="J57" s="79">
        <v>9560</v>
      </c>
      <c r="K57" s="79">
        <v>9768</v>
      </c>
      <c r="L57" s="79">
        <v>10316</v>
      </c>
      <c r="M57" s="22">
        <v>3297</v>
      </c>
      <c r="N57" s="20">
        <v>3424</v>
      </c>
      <c r="O57" s="88">
        <v>4273</v>
      </c>
      <c r="P57" s="88">
        <v>4601</v>
      </c>
      <c r="Q57" s="88">
        <v>3975</v>
      </c>
      <c r="R57" s="88">
        <v>4393</v>
      </c>
      <c r="S57" s="88">
        <v>4033</v>
      </c>
      <c r="T57" s="88">
        <v>4763</v>
      </c>
      <c r="U57" s="79">
        <v>5044</v>
      </c>
      <c r="V57" s="79">
        <v>5433</v>
      </c>
      <c r="W57" s="79">
        <v>6179</v>
      </c>
      <c r="X57" s="21">
        <f t="shared" ref="X57:X66" si="15">SUM(Y57:AC57)</f>
        <v>3591</v>
      </c>
      <c r="Y57" s="20">
        <v>489</v>
      </c>
      <c r="Z57" s="20">
        <v>511</v>
      </c>
      <c r="AA57" s="20">
        <v>672</v>
      </c>
      <c r="AB57" s="20">
        <v>858</v>
      </c>
      <c r="AC57" s="20">
        <v>1061</v>
      </c>
      <c r="AD57" s="21">
        <f t="shared" ref="AD57:AD66" si="16">SUM(AE57:AI57)</f>
        <v>3780</v>
      </c>
      <c r="AE57" s="20">
        <v>723</v>
      </c>
      <c r="AF57" s="20">
        <v>418</v>
      </c>
      <c r="AG57" s="20">
        <v>673</v>
      </c>
      <c r="AH57" s="20">
        <v>795</v>
      </c>
      <c r="AI57" s="20">
        <v>1171</v>
      </c>
      <c r="AJ57" s="100">
        <v>5121</v>
      </c>
      <c r="AK57" s="88">
        <v>1439</v>
      </c>
      <c r="AL57" s="88">
        <v>579</v>
      </c>
      <c r="AM57" s="88">
        <v>844</v>
      </c>
      <c r="AN57" s="88">
        <v>1053</v>
      </c>
      <c r="AO57" s="88">
        <v>1206</v>
      </c>
      <c r="AP57" s="100">
        <v>5424</v>
      </c>
      <c r="AQ57" s="88">
        <v>1586</v>
      </c>
      <c r="AR57" s="88">
        <v>627</v>
      </c>
      <c r="AS57" s="88">
        <v>897</v>
      </c>
      <c r="AT57" s="88">
        <v>1021</v>
      </c>
      <c r="AU57" s="119">
        <v>1293</v>
      </c>
      <c r="AV57" s="100">
        <v>4490</v>
      </c>
      <c r="AW57" s="88">
        <v>866</v>
      </c>
      <c r="AX57" s="88">
        <v>579</v>
      </c>
      <c r="AY57" s="88">
        <v>786</v>
      </c>
      <c r="AZ57" s="88">
        <v>948</v>
      </c>
      <c r="BA57" s="88">
        <v>1311</v>
      </c>
      <c r="BB57" s="100">
        <v>4555</v>
      </c>
      <c r="BC57" s="88">
        <v>907</v>
      </c>
      <c r="BD57" s="88">
        <v>540</v>
      </c>
      <c r="BE57" s="88">
        <v>809</v>
      </c>
      <c r="BF57" s="88">
        <v>934</v>
      </c>
      <c r="BG57" s="88">
        <v>1365</v>
      </c>
      <c r="BH57" s="100">
        <v>4295</v>
      </c>
      <c r="BI57" s="88">
        <v>825</v>
      </c>
      <c r="BJ57" s="88">
        <v>567</v>
      </c>
      <c r="BK57" s="88">
        <v>737</v>
      </c>
      <c r="BL57" s="88">
        <v>895</v>
      </c>
      <c r="BM57" s="119">
        <v>1271</v>
      </c>
      <c r="BN57" s="88">
        <v>5206</v>
      </c>
      <c r="BO57" s="88">
        <v>1213</v>
      </c>
      <c r="BP57" s="88">
        <v>690</v>
      </c>
      <c r="BQ57" s="88">
        <v>872</v>
      </c>
      <c r="BR57" s="88">
        <v>885</v>
      </c>
      <c r="BS57" s="119">
        <v>1546</v>
      </c>
      <c r="BT57" s="88">
        <v>5369</v>
      </c>
      <c r="BU57" s="88">
        <v>1150</v>
      </c>
      <c r="BV57" s="88">
        <v>793</v>
      </c>
      <c r="BW57" s="88">
        <v>867</v>
      </c>
      <c r="BX57" s="88">
        <v>973</v>
      </c>
      <c r="BY57" s="119">
        <v>1586</v>
      </c>
      <c r="BZ57" s="100">
        <v>5686</v>
      </c>
      <c r="CA57" s="88">
        <v>1547</v>
      </c>
      <c r="CB57" s="88">
        <v>826</v>
      </c>
      <c r="CC57" s="88">
        <v>928</v>
      </c>
      <c r="CD57" s="88">
        <v>910</v>
      </c>
      <c r="CE57" s="88">
        <v>1475</v>
      </c>
      <c r="CF57" s="100">
        <v>6177</v>
      </c>
      <c r="CG57" s="88">
        <v>1730</v>
      </c>
      <c r="CH57" s="88">
        <v>951</v>
      </c>
      <c r="CI57" s="88">
        <v>1022</v>
      </c>
      <c r="CJ57" s="88">
        <v>930</v>
      </c>
      <c r="CK57" s="88">
        <v>1544</v>
      </c>
      <c r="CL57" s="22">
        <v>19731.901034738068</v>
      </c>
      <c r="CM57" s="20">
        <v>20222.407570636093</v>
      </c>
      <c r="CN57" s="88">
        <v>20353</v>
      </c>
      <c r="CO57" s="88">
        <v>20289.699519192538</v>
      </c>
      <c r="CP57" s="88">
        <v>22129.176862120195</v>
      </c>
      <c r="CQ57" s="88">
        <v>23560.666879954919</v>
      </c>
      <c r="CR57" s="88">
        <v>24039.866689207975</v>
      </c>
      <c r="CS57" s="88">
        <v>23340.254743305592</v>
      </c>
      <c r="CT57" s="88">
        <v>24117.376428633819</v>
      </c>
      <c r="CU57" s="79">
        <v>24793.159053246509</v>
      </c>
      <c r="CV57" s="79">
        <v>25298.771996381001</v>
      </c>
      <c r="CW57" s="22">
        <v>19696.371226474675</v>
      </c>
      <c r="CX57" s="20">
        <v>19917.348768736156</v>
      </c>
      <c r="CY57" s="88">
        <v>19939</v>
      </c>
      <c r="CZ57" s="88">
        <v>19870.433628318584</v>
      </c>
      <c r="DA57" s="88">
        <v>21736.602449200182</v>
      </c>
      <c r="DB57" s="88">
        <v>23218.290901921497</v>
      </c>
      <c r="DC57" s="88">
        <v>25131.847154274124</v>
      </c>
      <c r="DD57" s="88">
        <v>25948.685747214753</v>
      </c>
      <c r="DE57" s="88">
        <v>23683.945241199479</v>
      </c>
      <c r="DF57" s="79">
        <v>24388.444273741799</v>
      </c>
      <c r="DG57" s="79">
        <v>25129.130016606006</v>
      </c>
      <c r="DH57" s="22">
        <v>6424.1210191082801</v>
      </c>
      <c r="DI57" s="20">
        <v>6867.2438668224295</v>
      </c>
      <c r="DJ57" s="88">
        <v>7134</v>
      </c>
      <c r="DK57" s="88">
        <v>6569.6226907194086</v>
      </c>
      <c r="DL57" s="88">
        <v>6210.5516981132077</v>
      </c>
      <c r="DM57" s="88">
        <v>6914.928067379923</v>
      </c>
      <c r="DN57" s="88">
        <v>7358.8633771386067</v>
      </c>
      <c r="DO57" s="88">
        <v>7851.157883686752</v>
      </c>
      <c r="DP57" s="88">
        <v>8425.7464314036479</v>
      </c>
      <c r="DQ57" s="79">
        <v>8584.1507454445054</v>
      </c>
      <c r="DR57" s="79">
        <v>8653.0079300857742</v>
      </c>
      <c r="DS57" s="22">
        <v>4538.2525758841548</v>
      </c>
      <c r="DT57" s="20">
        <v>9991.4867075664624</v>
      </c>
      <c r="DU57" s="20">
        <v>8067.029354207436</v>
      </c>
      <c r="DV57" s="20">
        <v>6005.2157738095239</v>
      </c>
      <c r="DW57" s="20">
        <v>2486.1410256410259</v>
      </c>
      <c r="DX57" s="20">
        <v>1055.7606032045239</v>
      </c>
      <c r="DY57" s="22">
        <v>4944.6425925925923</v>
      </c>
      <c r="DZ57" s="20">
        <v>8770.1645919778693</v>
      </c>
      <c r="EA57" s="20">
        <v>9880.394736842105</v>
      </c>
      <c r="EB57" s="20">
        <v>6706.5289747399702</v>
      </c>
      <c r="EC57" s="20">
        <v>2852.9836477987419</v>
      </c>
      <c r="ED57" s="20">
        <v>1228.2655849701109</v>
      </c>
      <c r="EE57" s="100">
        <v>4912</v>
      </c>
      <c r="EF57" s="88">
        <v>6822</v>
      </c>
      <c r="EG57" s="88">
        <v>9414</v>
      </c>
      <c r="EH57" s="88">
        <v>6116</v>
      </c>
      <c r="EI57" s="88">
        <v>3013</v>
      </c>
      <c r="EJ57" s="119">
        <v>1287</v>
      </c>
      <c r="EK57" s="88">
        <v>4902.3665191740411</v>
      </c>
      <c r="EL57" s="88">
        <v>7251.4615384615381</v>
      </c>
      <c r="EM57" s="88">
        <v>8245.834130781499</v>
      </c>
      <c r="EN57" s="88">
        <v>5587.4459308807136</v>
      </c>
      <c r="EO57" s="88">
        <v>3199.571988246817</v>
      </c>
      <c r="EP57" s="88">
        <v>1268.9698375870069</v>
      </c>
      <c r="EQ57" s="22">
        <v>4741.978841870824</v>
      </c>
      <c r="ER57" s="20">
        <v>8589.3163972286366</v>
      </c>
      <c r="ES57" s="20">
        <v>7776.5734024179619</v>
      </c>
      <c r="ET57" s="20">
        <v>5550.8689567430029</v>
      </c>
      <c r="EU57" s="20">
        <v>3313.8143459915614</v>
      </c>
      <c r="EV57" s="20">
        <v>1408.1022120518687</v>
      </c>
      <c r="EW57" s="22">
        <v>5592.3288693743143</v>
      </c>
      <c r="EX57" s="20">
        <v>10273.26460859978</v>
      </c>
      <c r="EY57" s="20">
        <v>8998.7796296296292</v>
      </c>
      <c r="EZ57" s="20">
        <v>6799.1854140914711</v>
      </c>
      <c r="FA57" s="20">
        <v>3761.3169164882229</v>
      </c>
      <c r="FB57" s="20">
        <v>1671.981684981685</v>
      </c>
      <c r="FC57" s="22">
        <v>5804.3222351571594</v>
      </c>
      <c r="FD57" s="20">
        <v>10684.915151515152</v>
      </c>
      <c r="FE57" s="20">
        <v>9385.7142857142862</v>
      </c>
      <c r="FF57" s="20">
        <v>7027.7516960651292</v>
      </c>
      <c r="FG57" s="20">
        <v>3950.7329608938549</v>
      </c>
      <c r="FH57" s="185">
        <v>1634.5003933910307</v>
      </c>
      <c r="FI57" s="20">
        <v>6013.8841721091048</v>
      </c>
      <c r="FJ57" s="20">
        <v>10546.181368507832</v>
      </c>
      <c r="FK57" s="20">
        <v>9757.9028985507248</v>
      </c>
      <c r="FL57" s="20">
        <v>6961.910550458716</v>
      </c>
      <c r="FM57" s="20">
        <v>3627.8056497175139</v>
      </c>
      <c r="FN57" s="20">
        <v>1617.9922380336352</v>
      </c>
      <c r="FO57" s="22">
        <v>6487.3013596572919</v>
      </c>
      <c r="FP57" s="20">
        <v>11254.340869565218</v>
      </c>
      <c r="FQ57" s="20">
        <v>10103.803278688525</v>
      </c>
      <c r="FR57" s="20">
        <v>7076.2145328719726</v>
      </c>
      <c r="FS57" s="20">
        <v>4913.7913669064747</v>
      </c>
      <c r="FT57" s="185">
        <v>1865.8991172761664</v>
      </c>
      <c r="FU57" s="100">
        <v>6984.5673584241995</v>
      </c>
      <c r="FV57" s="88">
        <v>10967.172592113768</v>
      </c>
      <c r="FW57" s="88">
        <v>10671.424939467312</v>
      </c>
      <c r="FX57" s="88">
        <v>7807.6056034482763</v>
      </c>
      <c r="FY57" s="88">
        <v>4005.556043956044</v>
      </c>
      <c r="FZ57" s="88">
        <v>2062.9986440677967</v>
      </c>
      <c r="GA57" s="100">
        <v>7390.7377367654199</v>
      </c>
      <c r="GB57" s="88">
        <v>11141.987861271677</v>
      </c>
      <c r="GC57" s="88">
        <v>11275.978969505783</v>
      </c>
      <c r="GD57" s="88">
        <v>8061.8679060665363</v>
      </c>
      <c r="GE57" s="88">
        <v>4155.8612903225803</v>
      </c>
      <c r="GF57" s="88">
        <v>2298.7772020725388</v>
      </c>
      <c r="GG57" s="22">
        <v>13307.780015629789</v>
      </c>
      <c r="GH57" s="20">
        <v>13355.163703813663</v>
      </c>
      <c r="GI57" s="88">
        <v>13220</v>
      </c>
      <c r="GJ57" s="88">
        <v>13720.076828473129</v>
      </c>
      <c r="GK57" s="88">
        <v>15918.625164006988</v>
      </c>
      <c r="GL57" s="88">
        <v>16645.738812574997</v>
      </c>
      <c r="GM57" s="88">
        <v>16681.00331206937</v>
      </c>
      <c r="GN57" s="88">
        <v>15489.09685961884</v>
      </c>
      <c r="GO57" s="88">
        <v>15691.629997230171</v>
      </c>
      <c r="GP57" s="79">
        <v>16209.008307802003</v>
      </c>
      <c r="GQ57" s="79">
        <v>16645.764066295225</v>
      </c>
      <c r="GR57" s="22">
        <v>15158.388749651907</v>
      </c>
      <c r="GS57" s="20">
        <v>9704.8845189082131</v>
      </c>
      <c r="GT57" s="20">
        <v>11629.34187226724</v>
      </c>
      <c r="GU57" s="20">
        <v>13691.155452665153</v>
      </c>
      <c r="GV57" s="20">
        <v>17210.230200833648</v>
      </c>
      <c r="GW57" s="20">
        <v>18640.610623270153</v>
      </c>
      <c r="GX57" s="22">
        <v>14972.706176143563</v>
      </c>
      <c r="GY57" s="20">
        <v>11147.184176758286</v>
      </c>
      <c r="GZ57" s="20">
        <v>10036.954031894051</v>
      </c>
      <c r="HA57" s="20">
        <v>13210.819793996186</v>
      </c>
      <c r="HB57" s="20">
        <v>17064.365120937415</v>
      </c>
      <c r="HC57" s="20">
        <v>18689.083183766044</v>
      </c>
      <c r="HD57" s="100">
        <v>15027</v>
      </c>
      <c r="HE57" s="88">
        <v>13117</v>
      </c>
      <c r="HF57" s="88">
        <v>10525</v>
      </c>
      <c r="HG57" s="88">
        <v>13824</v>
      </c>
      <c r="HH57" s="88">
        <v>16926</v>
      </c>
      <c r="HI57" s="88">
        <v>18652</v>
      </c>
      <c r="HJ57" s="138">
        <v>14968.067109144544</v>
      </c>
      <c r="HK57" s="139">
        <v>12618.972089857045</v>
      </c>
      <c r="HL57" s="139">
        <v>11624.599497537085</v>
      </c>
      <c r="HM57" s="139">
        <v>14282.987697437871</v>
      </c>
      <c r="HN57" s="139">
        <v>16670.861640071766</v>
      </c>
      <c r="HO57" s="140">
        <v>18601.463790731577</v>
      </c>
      <c r="HP57" s="100">
        <v>16994.623607329358</v>
      </c>
      <c r="HQ57" s="88">
        <v>13147.286051971545</v>
      </c>
      <c r="HR57" s="88">
        <v>13960.02904678222</v>
      </c>
      <c r="HS57" s="88">
        <v>16185.733492457179</v>
      </c>
      <c r="HT57" s="88">
        <v>18422.788103208619</v>
      </c>
      <c r="HU57" s="88">
        <v>20328.500237148313</v>
      </c>
      <c r="HV57" s="100">
        <v>17625.962032547184</v>
      </c>
      <c r="HW57" s="88">
        <v>12945.026293321716</v>
      </c>
      <c r="HX57" s="88">
        <v>14219.511272291867</v>
      </c>
      <c r="HY57" s="88">
        <v>16419.105487830027</v>
      </c>
      <c r="HZ57" s="88">
        <v>19456.973985433273</v>
      </c>
      <c r="IA57" s="88">
        <v>21546.309216939811</v>
      </c>
      <c r="IB57" s="100">
        <v>19327.524919116964</v>
      </c>
      <c r="IC57" s="88">
        <v>14446.932002758973</v>
      </c>
      <c r="ID57" s="88">
        <v>15746.132868559838</v>
      </c>
      <c r="IE57" s="88">
        <v>18104.095458208994</v>
      </c>
      <c r="IF57" s="88">
        <v>21181.114193380268</v>
      </c>
      <c r="IG57" s="119">
        <v>23497.346760883094</v>
      </c>
      <c r="IH57" s="100">
        <v>19934.801575105648</v>
      </c>
      <c r="II57" s="88">
        <v>15402.504378706921</v>
      </c>
      <c r="IJ57" s="88">
        <v>16190.782848664028</v>
      </c>
      <c r="IK57" s="88">
        <v>18986.775196756036</v>
      </c>
      <c r="IL57" s="88">
        <v>22320.88009749724</v>
      </c>
      <c r="IM57" s="88">
        <v>24330.693509181117</v>
      </c>
      <c r="IN57" s="100">
        <v>17196.643881542186</v>
      </c>
      <c r="IO57" s="88">
        <v>12429.604371634261</v>
      </c>
      <c r="IP57" s="88">
        <v>13580.141962510954</v>
      </c>
      <c r="IQ57" s="88">
        <v>16607.730708327508</v>
      </c>
      <c r="IR57" s="88">
        <v>18770.153874293006</v>
      </c>
      <c r="IS57" s="88">
        <v>21818.046123923312</v>
      </c>
      <c r="IT57" s="100">
        <v>17403.8769153176</v>
      </c>
      <c r="IU57" s="88">
        <v>13421.271681628032</v>
      </c>
      <c r="IV57" s="88">
        <v>13717.019334274488</v>
      </c>
      <c r="IW57" s="88">
        <v>16580.838670293524</v>
      </c>
      <c r="IX57" s="88">
        <v>20382.888229785756</v>
      </c>
      <c r="IY57" s="88">
        <v>22325.445629674003</v>
      </c>
      <c r="IZ57" s="100">
        <v>17738.392279840587</v>
      </c>
      <c r="JA57" s="88">
        <v>13987.14215533433</v>
      </c>
      <c r="JB57" s="88">
        <v>13853.151047100224</v>
      </c>
      <c r="JC57" s="88">
        <v>17067.262110539472</v>
      </c>
      <c r="JD57" s="88">
        <v>20973.268726283426</v>
      </c>
      <c r="JE57" s="88">
        <v>22830.352814533468</v>
      </c>
    </row>
    <row r="58" spans="1:265" x14ac:dyDescent="0.2">
      <c r="A58" s="16" t="s">
        <v>66</v>
      </c>
      <c r="B58" s="33">
        <v>4458</v>
      </c>
      <c r="C58" s="52">
        <v>3798</v>
      </c>
      <c r="D58" s="79">
        <v>3811</v>
      </c>
      <c r="E58" s="79">
        <v>15267</v>
      </c>
      <c r="F58" s="79">
        <v>4121</v>
      </c>
      <c r="G58" s="79">
        <v>4167</v>
      </c>
      <c r="H58" s="79">
        <v>3961</v>
      </c>
      <c r="I58" s="79">
        <v>3990</v>
      </c>
      <c r="J58" s="79">
        <v>4272</v>
      </c>
      <c r="K58" s="79">
        <v>4407</v>
      </c>
      <c r="L58" s="79">
        <v>4413</v>
      </c>
      <c r="M58" s="22">
        <v>2398</v>
      </c>
      <c r="N58" s="20">
        <v>2133</v>
      </c>
      <c r="O58" s="88">
        <v>2337</v>
      </c>
      <c r="P58" s="88">
        <v>2290</v>
      </c>
      <c r="Q58" s="88">
        <v>2603</v>
      </c>
      <c r="R58" s="88">
        <v>2632</v>
      </c>
      <c r="S58" s="88">
        <v>2492</v>
      </c>
      <c r="T58" s="88">
        <v>2514</v>
      </c>
      <c r="U58" s="79">
        <v>2622</v>
      </c>
      <c r="V58" s="79">
        <v>2616</v>
      </c>
      <c r="W58" s="79">
        <v>2775</v>
      </c>
      <c r="X58" s="21">
        <f t="shared" si="15"/>
        <v>2868</v>
      </c>
      <c r="Y58" s="20">
        <v>641</v>
      </c>
      <c r="Z58" s="20">
        <v>528</v>
      </c>
      <c r="AA58" s="20">
        <v>731</v>
      </c>
      <c r="AB58" s="20">
        <v>613</v>
      </c>
      <c r="AC58" s="20">
        <v>355</v>
      </c>
      <c r="AD58" s="21">
        <f t="shared" si="16"/>
        <v>2598</v>
      </c>
      <c r="AE58" s="20">
        <v>689</v>
      </c>
      <c r="AF58" s="20">
        <v>419</v>
      </c>
      <c r="AG58" s="20">
        <v>618</v>
      </c>
      <c r="AH58" s="20">
        <v>532</v>
      </c>
      <c r="AI58" s="20">
        <v>340</v>
      </c>
      <c r="AJ58" s="100">
        <v>2707</v>
      </c>
      <c r="AK58" s="88">
        <v>810</v>
      </c>
      <c r="AL58" s="88">
        <v>435</v>
      </c>
      <c r="AM58" s="88">
        <v>618</v>
      </c>
      <c r="AN58" s="88">
        <v>541</v>
      </c>
      <c r="AO58" s="88">
        <v>303</v>
      </c>
      <c r="AP58" s="100">
        <v>2575</v>
      </c>
      <c r="AQ58" s="88">
        <v>797</v>
      </c>
      <c r="AR58" s="88">
        <v>425</v>
      </c>
      <c r="AS58" s="88">
        <v>551</v>
      </c>
      <c r="AT58" s="88">
        <v>495</v>
      </c>
      <c r="AU58" s="119">
        <v>307</v>
      </c>
      <c r="AV58" s="100">
        <v>2728</v>
      </c>
      <c r="AW58" s="88">
        <v>827</v>
      </c>
      <c r="AX58" s="88">
        <v>417</v>
      </c>
      <c r="AY58" s="88">
        <v>590</v>
      </c>
      <c r="AZ58" s="88">
        <v>506</v>
      </c>
      <c r="BA58" s="88">
        <v>388</v>
      </c>
      <c r="BB58" s="100">
        <v>2695</v>
      </c>
      <c r="BC58" s="88">
        <v>782</v>
      </c>
      <c r="BD58" s="88">
        <v>442</v>
      </c>
      <c r="BE58" s="88">
        <v>548</v>
      </c>
      <c r="BF58" s="88">
        <v>499</v>
      </c>
      <c r="BG58" s="88">
        <v>424</v>
      </c>
      <c r="BH58" s="100">
        <v>2336</v>
      </c>
      <c r="BI58" s="88">
        <v>677</v>
      </c>
      <c r="BJ58" s="88">
        <v>352</v>
      </c>
      <c r="BK58" s="88">
        <v>521</v>
      </c>
      <c r="BL58" s="88">
        <v>448</v>
      </c>
      <c r="BM58" s="119">
        <v>338</v>
      </c>
      <c r="BN58" s="88">
        <v>2355</v>
      </c>
      <c r="BO58" s="88">
        <v>702</v>
      </c>
      <c r="BP58" s="88">
        <v>387</v>
      </c>
      <c r="BQ58" s="88">
        <v>427</v>
      </c>
      <c r="BR58" s="88">
        <v>437</v>
      </c>
      <c r="BS58" s="119">
        <v>402</v>
      </c>
      <c r="BT58" s="88">
        <v>2279</v>
      </c>
      <c r="BU58" s="88">
        <v>625</v>
      </c>
      <c r="BV58" s="88">
        <v>344</v>
      </c>
      <c r="BW58" s="88">
        <v>432</v>
      </c>
      <c r="BX58" s="88">
        <v>417</v>
      </c>
      <c r="BY58" s="119">
        <v>461</v>
      </c>
      <c r="BZ58" s="100">
        <v>2270</v>
      </c>
      <c r="CA58" s="88">
        <v>646</v>
      </c>
      <c r="CB58" s="88">
        <v>402</v>
      </c>
      <c r="CC58" s="88">
        <v>420</v>
      </c>
      <c r="CD58" s="88">
        <v>432</v>
      </c>
      <c r="CE58" s="88">
        <v>370</v>
      </c>
      <c r="CF58" s="100">
        <v>2393</v>
      </c>
      <c r="CG58" s="88">
        <v>655</v>
      </c>
      <c r="CH58" s="88">
        <v>391</v>
      </c>
      <c r="CI58" s="88">
        <v>494</v>
      </c>
      <c r="CJ58" s="88">
        <v>408</v>
      </c>
      <c r="CK58" s="88">
        <v>445</v>
      </c>
      <c r="CL58" s="22">
        <v>18270.628307825089</v>
      </c>
      <c r="CM58" s="20">
        <v>19169.626675040301</v>
      </c>
      <c r="CN58" s="88">
        <v>19874</v>
      </c>
      <c r="CO58" s="88">
        <v>20265.133782100802</v>
      </c>
      <c r="CP58" s="88">
        <v>20900.04476267437</v>
      </c>
      <c r="CQ58" s="88">
        <v>20964.698899480136</v>
      </c>
      <c r="CR58" s="88">
        <v>21101.798683153578</v>
      </c>
      <c r="CS58" s="88">
        <v>21307.359070523751</v>
      </c>
      <c r="CT58" s="88">
        <v>21111.08542133771</v>
      </c>
      <c r="CU58" s="79">
        <v>21400.175977094117</v>
      </c>
      <c r="CV58" s="79">
        <v>21777.21929844738</v>
      </c>
      <c r="CW58" s="22">
        <v>18351.419604010964</v>
      </c>
      <c r="CX58" s="20">
        <v>19378.520687054061</v>
      </c>
      <c r="CY58" s="88">
        <v>19981</v>
      </c>
      <c r="CZ58" s="88">
        <v>20368.672127096204</v>
      </c>
      <c r="DA58" s="88">
        <v>20846.591642228737</v>
      </c>
      <c r="DB58" s="88">
        <v>20936.588582484732</v>
      </c>
      <c r="DC58" s="88">
        <v>20890.075986051736</v>
      </c>
      <c r="DD58" s="88">
        <v>21109.902666335787</v>
      </c>
      <c r="DE58" s="88">
        <v>21225.747652578655</v>
      </c>
      <c r="DF58" s="79">
        <v>21434.551685409071</v>
      </c>
      <c r="DG58" s="79">
        <v>21774.466750952673</v>
      </c>
      <c r="DH58" s="22">
        <v>5229.5237698081737</v>
      </c>
      <c r="DI58" s="20">
        <v>5819.6141584622601</v>
      </c>
      <c r="DJ58" s="88">
        <v>6076</v>
      </c>
      <c r="DK58" s="88">
        <v>6920.406986899563</v>
      </c>
      <c r="DL58" s="88">
        <v>5977.1963119477523</v>
      </c>
      <c r="DM58" s="88">
        <v>5734.7545592705164</v>
      </c>
      <c r="DN58" s="88">
        <v>6116.9703049759228</v>
      </c>
      <c r="DO58" s="88">
        <v>6870.6817820206843</v>
      </c>
      <c r="DP58" s="88">
        <v>6282.6727688787187</v>
      </c>
      <c r="DQ58" s="79">
        <v>6781.4663608562687</v>
      </c>
      <c r="DR58" s="79">
        <v>6788.5390990990991</v>
      </c>
      <c r="DS58" s="22">
        <v>4325.9313110181311</v>
      </c>
      <c r="DT58" s="20">
        <v>7101.1903276131043</v>
      </c>
      <c r="DU58" s="20">
        <v>6035.600378787879</v>
      </c>
      <c r="DV58" s="20">
        <v>3945.6716826265388</v>
      </c>
      <c r="DW58" s="20">
        <v>2010.7683523654159</v>
      </c>
      <c r="DX58" s="20">
        <v>1552.743661971831</v>
      </c>
      <c r="DY58" s="22">
        <v>4513.2548113933799</v>
      </c>
      <c r="DZ58" s="20">
        <v>7365.8519593613937</v>
      </c>
      <c r="EA58" s="20">
        <v>6486.5632458233886</v>
      </c>
      <c r="EB58" s="20">
        <v>3992.8252427184466</v>
      </c>
      <c r="EC58" s="20">
        <v>1843.640977443609</v>
      </c>
      <c r="ED58" s="20">
        <v>1423.8558823529411</v>
      </c>
      <c r="EE58" s="100">
        <v>2863</v>
      </c>
      <c r="EF58" s="88">
        <v>5562</v>
      </c>
      <c r="EG58" s="88">
        <v>4464</v>
      </c>
      <c r="EH58" s="88">
        <v>1801</v>
      </c>
      <c r="EI58" s="88">
        <v>333</v>
      </c>
      <c r="EJ58" s="119">
        <v>28</v>
      </c>
      <c r="EK58" s="88">
        <v>4738.5499029126213</v>
      </c>
      <c r="EL58" s="88">
        <v>7472.0338770388962</v>
      </c>
      <c r="EM58" s="88">
        <v>6679.6658823529415</v>
      </c>
      <c r="EN58" s="88">
        <v>3928.0852994555353</v>
      </c>
      <c r="EO58" s="88">
        <v>1797.6666666666667</v>
      </c>
      <c r="EP58" s="88">
        <v>1151.3908794788274</v>
      </c>
      <c r="EQ58" s="22">
        <v>5162.5967741935483</v>
      </c>
      <c r="ER58" s="20">
        <v>7867.5441354292625</v>
      </c>
      <c r="ES58" s="20">
        <v>7164.1175059952038</v>
      </c>
      <c r="ET58" s="20">
        <v>4664.6033898305086</v>
      </c>
      <c r="EU58" s="20">
        <v>2613.094861660079</v>
      </c>
      <c r="EV58" s="20">
        <v>1328.159793814433</v>
      </c>
      <c r="EW58" s="22">
        <v>5093.3870129870129</v>
      </c>
      <c r="EX58" s="20">
        <v>7795.1777493606141</v>
      </c>
      <c r="EY58" s="20">
        <v>7022.753393665158</v>
      </c>
      <c r="EZ58" s="20">
        <v>4616.1259124087592</v>
      </c>
      <c r="FA58" s="20">
        <v>2629.2925851703408</v>
      </c>
      <c r="FB58" s="20">
        <v>1615.8915094339623</v>
      </c>
      <c r="FC58" s="22">
        <v>5750.1095890410961</v>
      </c>
      <c r="FD58" s="20">
        <v>8582.0768094534706</v>
      </c>
      <c r="FE58" s="20">
        <v>7578.161931818182</v>
      </c>
      <c r="FF58" s="20">
        <v>5435.8099808061424</v>
      </c>
      <c r="FG58" s="20">
        <v>3233.3236607142858</v>
      </c>
      <c r="FH58" s="185">
        <v>1994.3520710059172</v>
      </c>
      <c r="FI58" s="20">
        <v>6588.6535031847134</v>
      </c>
      <c r="FJ58" s="20">
        <v>9362.7179487179492</v>
      </c>
      <c r="FK58" s="20">
        <v>9287.0103359173136</v>
      </c>
      <c r="FL58" s="20">
        <v>6206.3138173302104</v>
      </c>
      <c r="FM58" s="20">
        <v>3538.6475972540047</v>
      </c>
      <c r="FN58" s="20">
        <v>2868.3905472636816</v>
      </c>
      <c r="FO58" s="22">
        <v>6367.7402369460287</v>
      </c>
      <c r="FP58" s="20">
        <v>9484.0768000000007</v>
      </c>
      <c r="FQ58" s="20">
        <v>9119.1046511627901</v>
      </c>
      <c r="FR58" s="20">
        <v>6391.458333333333</v>
      </c>
      <c r="FS58" s="20">
        <v>3559.8369304556354</v>
      </c>
      <c r="FT58" s="185">
        <v>2607.3709327548809</v>
      </c>
      <c r="FU58" s="100">
        <v>6911.1660792951543</v>
      </c>
      <c r="FV58" s="88">
        <v>10237.708978328174</v>
      </c>
      <c r="FW58" s="88">
        <v>9549.1616915422892</v>
      </c>
      <c r="FX58" s="88">
        <v>6514.6857142857143</v>
      </c>
      <c r="FY58" s="88">
        <v>3424.3101851851852</v>
      </c>
      <c r="FZ58" s="88">
        <v>2758.254054054054</v>
      </c>
      <c r="GA58" s="100">
        <v>6886.5628917676559</v>
      </c>
      <c r="GB58" s="88">
        <v>9873.9557251908391</v>
      </c>
      <c r="GC58" s="88">
        <v>9413.0869565217399</v>
      </c>
      <c r="GD58" s="88">
        <v>7049.0829959514167</v>
      </c>
      <c r="GE58" s="88">
        <v>3744.9166666666665</v>
      </c>
      <c r="GF58" s="88">
        <v>2969.4696629213481</v>
      </c>
      <c r="GG58" s="22">
        <v>13041.104538016916</v>
      </c>
      <c r="GH58" s="20">
        <v>13350.012516578041</v>
      </c>
      <c r="GI58" s="88">
        <v>13798</v>
      </c>
      <c r="GJ58" s="88">
        <v>13344.726795201239</v>
      </c>
      <c r="GK58" s="88">
        <v>14922.848450726618</v>
      </c>
      <c r="GL58" s="88">
        <v>15229.944340209619</v>
      </c>
      <c r="GM58" s="88">
        <v>14984.828378177655</v>
      </c>
      <c r="GN58" s="88">
        <v>14436.677288503066</v>
      </c>
      <c r="GO58" s="88">
        <v>14828.412652458992</v>
      </c>
      <c r="GP58" s="79">
        <v>14618.709616237848</v>
      </c>
      <c r="GQ58" s="79">
        <v>14988.68019934828</v>
      </c>
      <c r="GR58" s="22">
        <v>14579.294979079497</v>
      </c>
      <c r="GS58" s="20">
        <v>11250.229276397858</v>
      </c>
      <c r="GT58" s="20">
        <v>12315.819225223084</v>
      </c>
      <c r="GU58" s="20">
        <v>14405.747921384425</v>
      </c>
      <c r="GV58" s="20">
        <v>16340.651251645548</v>
      </c>
      <c r="GW58" s="20">
        <v>16798.675942039132</v>
      </c>
      <c r="GX58" s="22">
        <v>14865.26587566068</v>
      </c>
      <c r="GY58" s="20">
        <v>12012.668727692668</v>
      </c>
      <c r="GZ58" s="20">
        <v>12891.957441230672</v>
      </c>
      <c r="HA58" s="20">
        <v>15385.695444335614</v>
      </c>
      <c r="HB58" s="20">
        <v>17534.87970961045</v>
      </c>
      <c r="HC58" s="20">
        <v>17954.664804701119</v>
      </c>
      <c r="HD58" s="100">
        <v>17118</v>
      </c>
      <c r="HE58" s="88">
        <v>14419</v>
      </c>
      <c r="HF58" s="88">
        <v>15516</v>
      </c>
      <c r="HG58" s="88">
        <v>18179</v>
      </c>
      <c r="HH58" s="88">
        <v>19648</v>
      </c>
      <c r="HI58" s="88">
        <v>19953</v>
      </c>
      <c r="HJ58" s="138">
        <v>15630.122224183582</v>
      </c>
      <c r="HK58" s="139">
        <v>12896.638250057309</v>
      </c>
      <c r="HL58" s="139">
        <v>13689.006244743263</v>
      </c>
      <c r="HM58" s="139">
        <v>16440.586827640669</v>
      </c>
      <c r="HN58" s="139">
        <v>18571.005460429536</v>
      </c>
      <c r="HO58" s="140">
        <v>19217.281247617379</v>
      </c>
      <c r="HP58" s="100">
        <v>15683.994868035188</v>
      </c>
      <c r="HQ58" s="88">
        <v>12979.047506799474</v>
      </c>
      <c r="HR58" s="88">
        <v>13682.474136233533</v>
      </c>
      <c r="HS58" s="88">
        <v>16181.988252398229</v>
      </c>
      <c r="HT58" s="88">
        <v>18233.496780568657</v>
      </c>
      <c r="HU58" s="88">
        <v>19518.431848414304</v>
      </c>
      <c r="HV58" s="100">
        <v>15843.20156949772</v>
      </c>
      <c r="HW58" s="88">
        <v>13141.410833124119</v>
      </c>
      <c r="HX58" s="88">
        <v>13913.835188819574</v>
      </c>
      <c r="HY58" s="88">
        <v>16320.462670075973</v>
      </c>
      <c r="HZ58" s="88">
        <v>18307.295997314392</v>
      </c>
      <c r="IA58" s="88">
        <v>19320.697073050771</v>
      </c>
      <c r="IB58" s="100">
        <v>15139.966397010639</v>
      </c>
      <c r="IC58" s="88">
        <v>12307.999176598265</v>
      </c>
      <c r="ID58" s="88">
        <v>13311.914054233554</v>
      </c>
      <c r="IE58" s="88">
        <v>15454.266005245594</v>
      </c>
      <c r="IF58" s="88">
        <v>17656.752325337449</v>
      </c>
      <c r="IG58" s="119">
        <v>18895.723915045819</v>
      </c>
      <c r="IH58" s="100">
        <v>14521.249163151075</v>
      </c>
      <c r="II58" s="88">
        <v>11747.184717617838</v>
      </c>
      <c r="IJ58" s="88">
        <v>11822.892330418474</v>
      </c>
      <c r="IK58" s="88">
        <v>14903.588849005577</v>
      </c>
      <c r="IL58" s="88">
        <v>17571.255069081781</v>
      </c>
      <c r="IM58" s="88">
        <v>18241.512119072104</v>
      </c>
      <c r="IN58" s="100">
        <v>14858.007415632626</v>
      </c>
      <c r="IO58" s="88">
        <v>11741.670852578654</v>
      </c>
      <c r="IP58" s="88">
        <v>12106.643001415865</v>
      </c>
      <c r="IQ58" s="88">
        <v>14834.289319245323</v>
      </c>
      <c r="IR58" s="88">
        <v>17665.910722123019</v>
      </c>
      <c r="IS58" s="88">
        <v>18618.376719823773</v>
      </c>
      <c r="IT58" s="100">
        <v>14523.385606113916</v>
      </c>
      <c r="IU58" s="88">
        <v>11196.842707080898</v>
      </c>
      <c r="IV58" s="88">
        <v>11885.389993866782</v>
      </c>
      <c r="IW58" s="88">
        <v>14919.865971123356</v>
      </c>
      <c r="IX58" s="88">
        <v>18010.241500223885</v>
      </c>
      <c r="IY58" s="88">
        <v>18676.297631355017</v>
      </c>
      <c r="IZ58" s="100">
        <v>14887.903859185019</v>
      </c>
      <c r="JA58" s="88">
        <v>11900.511025761834</v>
      </c>
      <c r="JB58" s="88">
        <v>12361.379794430934</v>
      </c>
      <c r="JC58" s="88">
        <v>14725.383755001258</v>
      </c>
      <c r="JD58" s="88">
        <v>18029.550084286006</v>
      </c>
      <c r="JE58" s="88">
        <v>18804.997088031327</v>
      </c>
    </row>
    <row r="59" spans="1:265" x14ac:dyDescent="0.2">
      <c r="A59" s="16" t="s">
        <v>67</v>
      </c>
      <c r="B59" s="33">
        <v>14638</v>
      </c>
      <c r="C59" s="52">
        <v>14569</v>
      </c>
      <c r="D59" s="79">
        <v>15025</v>
      </c>
      <c r="E59" s="79">
        <v>3714</v>
      </c>
      <c r="F59" s="79">
        <v>15340</v>
      </c>
      <c r="G59" s="79">
        <v>15902</v>
      </c>
      <c r="H59" s="79">
        <v>16089</v>
      </c>
      <c r="I59" s="79">
        <v>16196</v>
      </c>
      <c r="J59" s="79">
        <v>15834</v>
      </c>
      <c r="K59" s="79">
        <v>16511</v>
      </c>
      <c r="L59" s="79">
        <v>17381</v>
      </c>
      <c r="M59" s="22">
        <v>7844</v>
      </c>
      <c r="N59" s="20">
        <v>10003</v>
      </c>
      <c r="O59" s="88">
        <v>9077</v>
      </c>
      <c r="P59" s="88">
        <v>9418</v>
      </c>
      <c r="Q59" s="88">
        <v>9542</v>
      </c>
      <c r="R59" s="88">
        <v>9907</v>
      </c>
      <c r="S59" s="88">
        <v>10244</v>
      </c>
      <c r="T59" s="88">
        <v>10204</v>
      </c>
      <c r="U59" s="79">
        <v>10012</v>
      </c>
      <c r="V59" s="79">
        <v>10782</v>
      </c>
      <c r="W59" s="79">
        <v>11216</v>
      </c>
      <c r="X59" s="21">
        <f t="shared" si="15"/>
        <v>9110</v>
      </c>
      <c r="Y59" s="20">
        <v>1493</v>
      </c>
      <c r="Z59" s="20">
        <v>1376</v>
      </c>
      <c r="AA59" s="20">
        <v>1831</v>
      </c>
      <c r="AB59" s="20">
        <v>2102</v>
      </c>
      <c r="AC59" s="20">
        <v>2308</v>
      </c>
      <c r="AD59" s="21">
        <f t="shared" si="16"/>
        <v>9619</v>
      </c>
      <c r="AE59" s="20">
        <v>1727</v>
      </c>
      <c r="AF59" s="20">
        <v>1273</v>
      </c>
      <c r="AG59" s="20">
        <v>1855</v>
      </c>
      <c r="AH59" s="20">
        <v>2123</v>
      </c>
      <c r="AI59" s="20">
        <v>2641</v>
      </c>
      <c r="AJ59" s="100">
        <v>10006</v>
      </c>
      <c r="AK59" s="88">
        <v>1969</v>
      </c>
      <c r="AL59" s="88">
        <v>1338</v>
      </c>
      <c r="AM59" s="88">
        <v>1945</v>
      </c>
      <c r="AN59" s="88">
        <v>2143</v>
      </c>
      <c r="AO59" s="88">
        <v>2611</v>
      </c>
      <c r="AP59" s="100">
        <v>10216</v>
      </c>
      <c r="AQ59" s="88">
        <v>2184</v>
      </c>
      <c r="AR59" s="88">
        <v>1257</v>
      </c>
      <c r="AS59" s="88">
        <v>1904</v>
      </c>
      <c r="AT59" s="88">
        <v>2136</v>
      </c>
      <c r="AU59" s="119">
        <v>2735</v>
      </c>
      <c r="AV59" s="100">
        <v>10144</v>
      </c>
      <c r="AW59" s="88">
        <v>2131</v>
      </c>
      <c r="AX59" s="88">
        <v>1271</v>
      </c>
      <c r="AY59" s="88">
        <v>1724</v>
      </c>
      <c r="AZ59" s="88">
        <v>2084</v>
      </c>
      <c r="BA59" s="88">
        <v>2934</v>
      </c>
      <c r="BB59" s="100">
        <v>10498</v>
      </c>
      <c r="BC59" s="88">
        <v>2220</v>
      </c>
      <c r="BD59" s="88">
        <v>1236</v>
      </c>
      <c r="BE59" s="88">
        <v>1865</v>
      </c>
      <c r="BF59" s="88">
        <v>2024</v>
      </c>
      <c r="BG59" s="88">
        <v>3153</v>
      </c>
      <c r="BH59" s="100">
        <v>10569</v>
      </c>
      <c r="BI59" s="88">
        <v>2254</v>
      </c>
      <c r="BJ59" s="88">
        <v>1300</v>
      </c>
      <c r="BK59" s="88">
        <v>1753</v>
      </c>
      <c r="BL59" s="88">
        <v>2017</v>
      </c>
      <c r="BM59" s="119">
        <v>3245</v>
      </c>
      <c r="BN59" s="88">
        <v>10419</v>
      </c>
      <c r="BO59" s="88">
        <v>2093</v>
      </c>
      <c r="BP59" s="88">
        <v>1317</v>
      </c>
      <c r="BQ59" s="88">
        <v>1699</v>
      </c>
      <c r="BR59" s="88">
        <v>1993</v>
      </c>
      <c r="BS59" s="119">
        <v>3317</v>
      </c>
      <c r="BT59" s="88">
        <v>10593</v>
      </c>
      <c r="BU59" s="88">
        <v>2241</v>
      </c>
      <c r="BV59" s="88">
        <v>1298</v>
      </c>
      <c r="BW59" s="88">
        <v>1703</v>
      </c>
      <c r="BX59" s="88">
        <v>1906</v>
      </c>
      <c r="BY59" s="119">
        <v>3445</v>
      </c>
      <c r="BZ59" s="100">
        <v>11280</v>
      </c>
      <c r="CA59" s="88">
        <v>2681</v>
      </c>
      <c r="CB59" s="88">
        <v>1502</v>
      </c>
      <c r="CC59" s="88">
        <v>1731</v>
      </c>
      <c r="CD59" s="88">
        <v>1846</v>
      </c>
      <c r="CE59" s="88">
        <v>3520</v>
      </c>
      <c r="CF59" s="100">
        <v>11347</v>
      </c>
      <c r="CG59" s="88">
        <v>2533</v>
      </c>
      <c r="CH59" s="88">
        <v>1628</v>
      </c>
      <c r="CI59" s="88">
        <v>1798</v>
      </c>
      <c r="CJ59" s="88">
        <v>1902</v>
      </c>
      <c r="CK59" s="88">
        <v>3486</v>
      </c>
      <c r="CL59" s="22">
        <v>18464.703019311983</v>
      </c>
      <c r="CM59" s="20">
        <v>19998.128237032932</v>
      </c>
      <c r="CN59" s="88">
        <v>20412</v>
      </c>
      <c r="CO59" s="88">
        <v>21341.434014592644</v>
      </c>
      <c r="CP59" s="88">
        <v>22125.429477390873</v>
      </c>
      <c r="CQ59" s="88">
        <v>22518.891248440839</v>
      </c>
      <c r="CR59" s="88">
        <v>23174.220208275776</v>
      </c>
      <c r="CS59" s="88">
        <v>24238.713548374439</v>
      </c>
      <c r="CT59" s="88">
        <v>25178.704002910781</v>
      </c>
      <c r="CU59" s="79">
        <v>26000.164647606307</v>
      </c>
      <c r="CV59" s="79">
        <v>27341.37180861018</v>
      </c>
      <c r="CW59" s="22">
        <v>18298.279400673415</v>
      </c>
      <c r="CX59" s="20">
        <v>19571.941328603349</v>
      </c>
      <c r="CY59" s="88">
        <v>20229</v>
      </c>
      <c r="CZ59" s="88">
        <v>21107.745167613928</v>
      </c>
      <c r="DA59" s="88">
        <v>21871.118389633721</v>
      </c>
      <c r="DB59" s="88">
        <v>22240.145342187781</v>
      </c>
      <c r="DC59" s="88">
        <v>23667.955834092754</v>
      </c>
      <c r="DD59" s="88">
        <v>24632.154672176963</v>
      </c>
      <c r="DE59" s="88">
        <v>24911.3225847998</v>
      </c>
      <c r="DF59" s="79">
        <v>25621.34794576955</v>
      </c>
      <c r="DG59" s="79">
        <v>26991.246648123371</v>
      </c>
      <c r="DH59" s="22">
        <v>5411.7273074961759</v>
      </c>
      <c r="DI59" s="20">
        <v>5626.6984904528645</v>
      </c>
      <c r="DJ59" s="88">
        <v>6309</v>
      </c>
      <c r="DK59" s="88">
        <v>6356.7718199193032</v>
      </c>
      <c r="DL59" s="88">
        <v>6502.0208551666319</v>
      </c>
      <c r="DM59" s="88">
        <v>6909.4286867871206</v>
      </c>
      <c r="DN59" s="88">
        <v>7072.6336392034364</v>
      </c>
      <c r="DO59" s="88">
        <v>7305.1879655037237</v>
      </c>
      <c r="DP59" s="88">
        <v>7599.9351777866559</v>
      </c>
      <c r="DQ59" s="79">
        <v>8226.49156000742</v>
      </c>
      <c r="DR59" s="79">
        <v>8457.7014978602001</v>
      </c>
      <c r="DS59" s="22">
        <v>4218.4805708013173</v>
      </c>
      <c r="DT59" s="20">
        <v>9339.7655726724715</v>
      </c>
      <c r="DU59" s="20">
        <v>7862.5763081395353</v>
      </c>
      <c r="DV59" s="20">
        <v>4404.6630256690332</v>
      </c>
      <c r="DW59" s="20">
        <v>1692.5799238820171</v>
      </c>
      <c r="DX59" s="20">
        <v>885.80675909878687</v>
      </c>
      <c r="DY59" s="22">
        <v>5255.3429670443911</v>
      </c>
      <c r="DZ59" s="20">
        <v>10992.51187029531</v>
      </c>
      <c r="EA59" s="20">
        <v>9466.072270227809</v>
      </c>
      <c r="EB59" s="20">
        <v>5817.867924528302</v>
      </c>
      <c r="EC59" s="20">
        <v>2342.8304286387188</v>
      </c>
      <c r="ED59" s="20">
        <v>1420.2165846270352</v>
      </c>
      <c r="EE59" s="100">
        <v>5404</v>
      </c>
      <c r="EF59" s="88">
        <v>10658</v>
      </c>
      <c r="EG59" s="88">
        <v>9606</v>
      </c>
      <c r="EH59" s="88">
        <v>5875</v>
      </c>
      <c r="EI59" s="88">
        <v>2562</v>
      </c>
      <c r="EJ59" s="119">
        <v>1270</v>
      </c>
      <c r="EK59" s="88">
        <v>5377.5805599060295</v>
      </c>
      <c r="EL59" s="88">
        <v>10661.093406593407</v>
      </c>
      <c r="EM59" s="88">
        <v>9296.6785998408905</v>
      </c>
      <c r="EN59" s="88">
        <v>5794.9054621848736</v>
      </c>
      <c r="EO59" s="88">
        <v>2522.7556179775279</v>
      </c>
      <c r="EP59" s="88">
        <v>1296.3451553930531</v>
      </c>
      <c r="EQ59" s="22">
        <v>5377.815260252366</v>
      </c>
      <c r="ER59" s="20">
        <v>10559.407789770061</v>
      </c>
      <c r="ES59" s="20">
        <v>9239.910306845004</v>
      </c>
      <c r="ET59" s="20">
        <v>6339.3167053364268</v>
      </c>
      <c r="EU59" s="20">
        <v>2713.1521113243762</v>
      </c>
      <c r="EV59" s="20">
        <v>1269.03306066803</v>
      </c>
      <c r="EW59" s="22">
        <v>5689.3862640502957</v>
      </c>
      <c r="EX59" s="20">
        <v>11041.799549549549</v>
      </c>
      <c r="EY59" s="20">
        <v>9835.9417475728151</v>
      </c>
      <c r="EZ59" s="20">
        <v>6667.7206434316358</v>
      </c>
      <c r="FA59" s="20">
        <v>3051.638833992095</v>
      </c>
      <c r="FB59" s="20">
        <v>1409.8769425943547</v>
      </c>
      <c r="FC59" s="22">
        <v>5887.8004541583878</v>
      </c>
      <c r="FD59" s="20">
        <v>11177.981366459628</v>
      </c>
      <c r="FE59" s="20">
        <v>10308.797692307693</v>
      </c>
      <c r="FF59" s="20">
        <v>7086.2110667427269</v>
      </c>
      <c r="FG59" s="20">
        <v>3224.5587506197321</v>
      </c>
      <c r="FH59" s="185">
        <v>1450.0748844375962</v>
      </c>
      <c r="FI59" s="20">
        <v>6092.9748536327861</v>
      </c>
      <c r="FJ59" s="20">
        <v>11300.581462016245</v>
      </c>
      <c r="FK59" s="20">
        <v>10766.225512528474</v>
      </c>
      <c r="FL59" s="20">
        <v>7796.2136550912301</v>
      </c>
      <c r="FM59" s="20">
        <v>3672.8529854490716</v>
      </c>
      <c r="FN59" s="20">
        <v>1533.2246005426591</v>
      </c>
      <c r="FO59" s="22">
        <v>6421.5841593505147</v>
      </c>
      <c r="FP59" s="20">
        <v>12085.767514502455</v>
      </c>
      <c r="FQ59" s="20">
        <v>11359.454545454546</v>
      </c>
      <c r="FR59" s="20">
        <v>8039.4979448032882</v>
      </c>
      <c r="FS59" s="20">
        <v>3745.0456453305351</v>
      </c>
      <c r="FT59" s="185">
        <v>1557.544847605225</v>
      </c>
      <c r="FU59" s="100">
        <v>7004.3995567375887</v>
      </c>
      <c r="FV59" s="88">
        <v>12587.341290563223</v>
      </c>
      <c r="FW59" s="88">
        <v>11310.93741677763</v>
      </c>
      <c r="FX59" s="88">
        <v>8430.1340265742347</v>
      </c>
      <c r="FY59" s="88">
        <v>4209.0563380281692</v>
      </c>
      <c r="FZ59" s="88">
        <v>1679.3911931818182</v>
      </c>
      <c r="GA59" s="100">
        <v>7566.2377720983523</v>
      </c>
      <c r="GB59" s="88">
        <v>13238.933280694828</v>
      </c>
      <c r="GC59" s="88">
        <v>12389.254914004914</v>
      </c>
      <c r="GD59" s="88">
        <v>9008.8331479421577</v>
      </c>
      <c r="GE59" s="88">
        <v>4793.1503680336491</v>
      </c>
      <c r="GF59" s="88">
        <v>1960.9067699368904</v>
      </c>
      <c r="GG59" s="22">
        <v>13052.975711815807</v>
      </c>
      <c r="GH59" s="20">
        <v>14371.429746580066</v>
      </c>
      <c r="GI59" s="88">
        <v>14102</v>
      </c>
      <c r="GJ59" s="88">
        <v>14984.662194673339</v>
      </c>
      <c r="GK59" s="88">
        <v>15623.40862222424</v>
      </c>
      <c r="GL59" s="88">
        <v>15609.46256165372</v>
      </c>
      <c r="GM59" s="88">
        <v>16101.58656907234</v>
      </c>
      <c r="GN59" s="88">
        <v>16933.525582870716</v>
      </c>
      <c r="GO59" s="88">
        <v>17578.768825124127</v>
      </c>
      <c r="GP59" s="79">
        <v>17773.673087598887</v>
      </c>
      <c r="GQ59" s="79">
        <v>18883.670310749978</v>
      </c>
      <c r="GR59" s="22">
        <v>14145.115038419319</v>
      </c>
      <c r="GS59" s="20">
        <v>8958.5138280009432</v>
      </c>
      <c r="GT59" s="20">
        <v>10435.70309253388</v>
      </c>
      <c r="GU59" s="20">
        <v>13893.616375004382</v>
      </c>
      <c r="GV59" s="20">
        <v>16605.699476791397</v>
      </c>
      <c r="GW59" s="20">
        <v>17412.472641574626</v>
      </c>
      <c r="GX59" s="22">
        <v>14316.598361558958</v>
      </c>
      <c r="GY59" s="20">
        <v>8579.4294583080391</v>
      </c>
      <c r="GZ59" s="20">
        <v>10105.86905837554</v>
      </c>
      <c r="HA59" s="20">
        <v>13754.073404075047</v>
      </c>
      <c r="HB59" s="20">
        <v>17229.110899964631</v>
      </c>
      <c r="HC59" s="20">
        <v>18151.724743976312</v>
      </c>
      <c r="HD59" s="100">
        <v>14825</v>
      </c>
      <c r="HE59" s="88">
        <v>9571</v>
      </c>
      <c r="HF59" s="88">
        <v>10623</v>
      </c>
      <c r="HG59" s="88">
        <v>14354</v>
      </c>
      <c r="HH59" s="88">
        <v>17667</v>
      </c>
      <c r="HI59" s="88">
        <v>18959</v>
      </c>
      <c r="HJ59" s="138">
        <v>15730.164607707899</v>
      </c>
      <c r="HK59" s="139">
        <v>10446.651761020521</v>
      </c>
      <c r="HL59" s="139">
        <v>11811.066567773038</v>
      </c>
      <c r="HM59" s="139">
        <v>15312.839705429054</v>
      </c>
      <c r="HN59" s="139">
        <v>18584.989549636401</v>
      </c>
      <c r="HO59" s="140">
        <v>19811.400012220874</v>
      </c>
      <c r="HP59" s="100">
        <v>16493.303129381355</v>
      </c>
      <c r="HQ59" s="88">
        <v>11311.71059986366</v>
      </c>
      <c r="HR59" s="88">
        <v>12631.208082788717</v>
      </c>
      <c r="HS59" s="88">
        <v>15531.801684297294</v>
      </c>
      <c r="HT59" s="88">
        <v>19157.966278309344</v>
      </c>
      <c r="HU59" s="88">
        <v>20602.085328965692</v>
      </c>
      <c r="HV59" s="100">
        <v>16550.759078137486</v>
      </c>
      <c r="HW59" s="88">
        <v>11198.345792638233</v>
      </c>
      <c r="HX59" s="88">
        <v>12404.203594614966</v>
      </c>
      <c r="HY59" s="88">
        <v>15572.424698756146</v>
      </c>
      <c r="HZ59" s="88">
        <v>19188.506508195685</v>
      </c>
      <c r="IA59" s="88">
        <v>20830.268399593428</v>
      </c>
      <c r="IB59" s="100">
        <v>17780.155379934367</v>
      </c>
      <c r="IC59" s="88">
        <v>12489.974467633127</v>
      </c>
      <c r="ID59" s="88">
        <v>13359.158141785061</v>
      </c>
      <c r="IE59" s="88">
        <v>16581.744767350028</v>
      </c>
      <c r="IF59" s="88">
        <v>20443.397083473021</v>
      </c>
      <c r="IG59" s="119">
        <v>22217.880949655158</v>
      </c>
      <c r="IH59" s="100">
        <v>18539.179818544177</v>
      </c>
      <c r="II59" s="88">
        <v>13331.573210160717</v>
      </c>
      <c r="IJ59" s="88">
        <v>13865.929159648489</v>
      </c>
      <c r="IK59" s="88">
        <v>16835.941017085734</v>
      </c>
      <c r="IL59" s="88">
        <v>20959.301686727893</v>
      </c>
      <c r="IM59" s="88">
        <v>23098.930071634302</v>
      </c>
      <c r="IN59" s="100">
        <v>18489.738425449286</v>
      </c>
      <c r="IO59" s="88">
        <v>12825.555070297345</v>
      </c>
      <c r="IP59" s="88">
        <v>13551.868039345254</v>
      </c>
      <c r="IQ59" s="88">
        <v>16871.824639996514</v>
      </c>
      <c r="IR59" s="88">
        <v>21166.276939469266</v>
      </c>
      <c r="IS59" s="88">
        <v>23353.777737194574</v>
      </c>
      <c r="IT59" s="100">
        <v>18616.948389031961</v>
      </c>
      <c r="IU59" s="88">
        <v>13034.006655206327</v>
      </c>
      <c r="IV59" s="88">
        <v>14310.410528991921</v>
      </c>
      <c r="IW59" s="88">
        <v>17191.213919195317</v>
      </c>
      <c r="IX59" s="88">
        <v>21412.291607741383</v>
      </c>
      <c r="IY59" s="88">
        <v>23941.956752587732</v>
      </c>
      <c r="IZ59" s="100">
        <v>19425.008876025018</v>
      </c>
      <c r="JA59" s="88">
        <v>13752.313367428544</v>
      </c>
      <c r="JB59" s="88">
        <v>14601.991734118457</v>
      </c>
      <c r="JC59" s="88">
        <v>17982.413500181214</v>
      </c>
      <c r="JD59" s="88">
        <v>22198.096280089721</v>
      </c>
      <c r="JE59" s="88">
        <v>25030.339878186482</v>
      </c>
    </row>
    <row r="60" spans="1:265" x14ac:dyDescent="0.2">
      <c r="A60" s="16" t="s">
        <v>68</v>
      </c>
      <c r="B60" s="33">
        <v>5228</v>
      </c>
      <c r="C60" s="52">
        <v>5349</v>
      </c>
      <c r="D60" s="79">
        <v>5259</v>
      </c>
      <c r="E60" s="79">
        <v>5383</v>
      </c>
      <c r="F60" s="79">
        <v>5259</v>
      </c>
      <c r="G60" s="79">
        <v>5143</v>
      </c>
      <c r="H60" s="79">
        <v>5382</v>
      </c>
      <c r="I60" s="79">
        <v>5573</v>
      </c>
      <c r="J60" s="79">
        <v>5186</v>
      </c>
      <c r="K60" s="79">
        <v>5159</v>
      </c>
      <c r="L60" s="79">
        <v>5212</v>
      </c>
      <c r="M60" s="22">
        <v>1208</v>
      </c>
      <c r="N60" s="20">
        <v>1496</v>
      </c>
      <c r="O60" s="88">
        <v>1639</v>
      </c>
      <c r="P60" s="88">
        <v>1582</v>
      </c>
      <c r="Q60" s="88">
        <v>1471</v>
      </c>
      <c r="R60" s="88">
        <v>1548</v>
      </c>
      <c r="S60" s="88">
        <v>1695</v>
      </c>
      <c r="T60" s="88">
        <v>1840</v>
      </c>
      <c r="U60" s="79">
        <v>1767</v>
      </c>
      <c r="V60" s="79">
        <v>1924</v>
      </c>
      <c r="W60" s="79">
        <v>2019</v>
      </c>
      <c r="X60" s="21">
        <f t="shared" si="15"/>
        <v>1996</v>
      </c>
      <c r="Y60" s="20">
        <v>275</v>
      </c>
      <c r="Z60" s="20">
        <v>252</v>
      </c>
      <c r="AA60" s="20">
        <v>376</v>
      </c>
      <c r="AB60" s="20">
        <v>549</v>
      </c>
      <c r="AC60" s="20">
        <v>544</v>
      </c>
      <c r="AD60" s="21">
        <f t="shared" si="16"/>
        <v>2200</v>
      </c>
      <c r="AE60" s="20">
        <v>324</v>
      </c>
      <c r="AF60" s="20">
        <v>267</v>
      </c>
      <c r="AG60" s="20">
        <v>422</v>
      </c>
      <c r="AH60" s="20">
        <v>558</v>
      </c>
      <c r="AI60" s="20">
        <v>629</v>
      </c>
      <c r="AJ60" s="100">
        <v>2272</v>
      </c>
      <c r="AK60" s="88">
        <v>354</v>
      </c>
      <c r="AL60" s="88">
        <v>302</v>
      </c>
      <c r="AM60" s="88">
        <v>472</v>
      </c>
      <c r="AN60" s="88">
        <v>564</v>
      </c>
      <c r="AO60" s="88">
        <v>580</v>
      </c>
      <c r="AP60" s="100">
        <v>2283</v>
      </c>
      <c r="AQ60" s="88">
        <v>380</v>
      </c>
      <c r="AR60" s="88">
        <v>247</v>
      </c>
      <c r="AS60" s="88">
        <v>422</v>
      </c>
      <c r="AT60" s="88">
        <v>548</v>
      </c>
      <c r="AU60" s="119">
        <v>686</v>
      </c>
      <c r="AV60" s="100">
        <v>1988</v>
      </c>
      <c r="AW60" s="88">
        <v>374</v>
      </c>
      <c r="AX60" s="88">
        <v>238</v>
      </c>
      <c r="AY60" s="88">
        <v>377</v>
      </c>
      <c r="AZ60" s="88">
        <v>428</v>
      </c>
      <c r="BA60" s="88">
        <v>571</v>
      </c>
      <c r="BB60" s="100">
        <v>1836</v>
      </c>
      <c r="BC60" s="88">
        <v>351</v>
      </c>
      <c r="BD60" s="88">
        <v>235</v>
      </c>
      <c r="BE60" s="88">
        <v>336</v>
      </c>
      <c r="BF60" s="88">
        <v>404</v>
      </c>
      <c r="BG60" s="88">
        <v>510</v>
      </c>
      <c r="BH60" s="100">
        <v>1925</v>
      </c>
      <c r="BI60" s="88">
        <v>348</v>
      </c>
      <c r="BJ60" s="88">
        <v>219</v>
      </c>
      <c r="BK60" s="88">
        <v>346</v>
      </c>
      <c r="BL60" s="88">
        <v>392</v>
      </c>
      <c r="BM60" s="119">
        <v>620</v>
      </c>
      <c r="BN60" s="88">
        <v>1902</v>
      </c>
      <c r="BO60" s="88">
        <v>363</v>
      </c>
      <c r="BP60" s="88">
        <v>227</v>
      </c>
      <c r="BQ60" s="88">
        <v>302</v>
      </c>
      <c r="BR60" s="88">
        <v>398</v>
      </c>
      <c r="BS60" s="119">
        <v>612</v>
      </c>
      <c r="BT60" s="88">
        <v>1695</v>
      </c>
      <c r="BU60" s="88">
        <v>270</v>
      </c>
      <c r="BV60" s="88">
        <v>214</v>
      </c>
      <c r="BW60" s="88">
        <v>282</v>
      </c>
      <c r="BX60" s="88">
        <v>359</v>
      </c>
      <c r="BY60" s="119">
        <v>570</v>
      </c>
      <c r="BZ60" s="100">
        <v>1684</v>
      </c>
      <c r="CA60" s="88">
        <v>345</v>
      </c>
      <c r="CB60" s="88">
        <v>201</v>
      </c>
      <c r="CC60" s="88">
        <v>284</v>
      </c>
      <c r="CD60" s="88">
        <v>324</v>
      </c>
      <c r="CE60" s="88">
        <v>530</v>
      </c>
      <c r="CF60" s="100">
        <v>1723</v>
      </c>
      <c r="CG60" s="88">
        <v>303</v>
      </c>
      <c r="CH60" s="88">
        <v>212</v>
      </c>
      <c r="CI60" s="88">
        <v>289</v>
      </c>
      <c r="CJ60" s="88">
        <v>331</v>
      </c>
      <c r="CK60" s="88">
        <v>588</v>
      </c>
      <c r="CL60" s="22">
        <v>21731.125081668069</v>
      </c>
      <c r="CM60" s="20">
        <v>23074.267324569963</v>
      </c>
      <c r="CN60" s="88">
        <v>23951</v>
      </c>
      <c r="CO60" s="88">
        <v>25576.827148913933</v>
      </c>
      <c r="CP60" s="88">
        <v>27031.106294822432</v>
      </c>
      <c r="CQ60" s="88">
        <v>26986.504429678844</v>
      </c>
      <c r="CR60" s="88">
        <v>27604.578956128134</v>
      </c>
      <c r="CS60" s="88">
        <v>28228.515128978324</v>
      </c>
      <c r="CT60" s="88">
        <v>28730.513468571717</v>
      </c>
      <c r="CU60" s="79">
        <v>29515.657861059197</v>
      </c>
      <c r="CV60" s="79">
        <v>30110.390534748483</v>
      </c>
      <c r="CW60" s="22">
        <v>21150.418837675352</v>
      </c>
      <c r="CX60" s="20">
        <v>22464.694090909092</v>
      </c>
      <c r="CY60" s="88">
        <v>23780</v>
      </c>
      <c r="CZ60" s="88">
        <v>25488.130530004379</v>
      </c>
      <c r="DA60" s="88">
        <v>26964.819416498995</v>
      </c>
      <c r="DB60" s="88">
        <v>27316.316448801743</v>
      </c>
      <c r="DC60" s="88">
        <v>28501.724155844156</v>
      </c>
      <c r="DD60" s="88">
        <v>28712.696635120927</v>
      </c>
      <c r="DE60" s="88">
        <v>29032.070796460175</v>
      </c>
      <c r="DF60" s="79">
        <v>29646.923396674585</v>
      </c>
      <c r="DG60" s="79">
        <v>29966.791062100987</v>
      </c>
      <c r="DH60" s="22">
        <v>6509.6183774834435</v>
      </c>
      <c r="DI60" s="20">
        <v>7429.9639037433153</v>
      </c>
      <c r="DJ60" s="88">
        <v>7257</v>
      </c>
      <c r="DK60" s="88">
        <v>6354.8350189633375</v>
      </c>
      <c r="DL60" s="88">
        <v>7070.5594833446639</v>
      </c>
      <c r="DM60" s="88">
        <v>7477.2771317829456</v>
      </c>
      <c r="DN60" s="88">
        <v>6725.0471976401177</v>
      </c>
      <c r="DO60" s="88">
        <v>6978.7684782608694</v>
      </c>
      <c r="DP60" s="88">
        <v>7126.941143180532</v>
      </c>
      <c r="DQ60" s="79">
        <v>8313.806652806652</v>
      </c>
      <c r="DR60" s="79">
        <v>8483.3318474492316</v>
      </c>
      <c r="DS60" s="22">
        <v>3599.9348697394789</v>
      </c>
      <c r="DT60" s="20">
        <v>10567.072727272727</v>
      </c>
      <c r="DU60" s="20">
        <v>7321.019841269841</v>
      </c>
      <c r="DV60" s="20">
        <v>3785.9202127659573</v>
      </c>
      <c r="DW60" s="20">
        <v>1386.672131147541</v>
      </c>
      <c r="DX60" s="20">
        <v>459.26286764705884</v>
      </c>
      <c r="DY60" s="22">
        <v>4710.806363636364</v>
      </c>
      <c r="DZ60" s="20">
        <v>12556.089506172839</v>
      </c>
      <c r="EA60" s="20">
        <v>9662.0187265917612</v>
      </c>
      <c r="EB60" s="20">
        <v>5392.7890995260659</v>
      </c>
      <c r="EC60" s="20">
        <v>1857.6129032258063</v>
      </c>
      <c r="ED60" s="20">
        <v>641.55325914149444</v>
      </c>
      <c r="EE60" s="100">
        <v>5026</v>
      </c>
      <c r="EF60" s="88">
        <v>11939</v>
      </c>
      <c r="EG60" s="88">
        <v>9562</v>
      </c>
      <c r="EH60" s="88">
        <v>5851</v>
      </c>
      <c r="EI60" s="88">
        <v>2066</v>
      </c>
      <c r="EJ60" s="119">
        <v>651</v>
      </c>
      <c r="EK60" s="88">
        <v>4376.5602277704775</v>
      </c>
      <c r="EL60" s="88">
        <v>10937.886842105263</v>
      </c>
      <c r="EM60" s="88">
        <v>8590.4655870445349</v>
      </c>
      <c r="EN60" s="88">
        <v>5301.6895734597156</v>
      </c>
      <c r="EO60" s="88">
        <v>1949.9781021897811</v>
      </c>
      <c r="EP60" s="88">
        <v>594.08746355685128</v>
      </c>
      <c r="EQ60" s="22">
        <v>5003.2801810865194</v>
      </c>
      <c r="ER60" s="20">
        <v>10041.328877005348</v>
      </c>
      <c r="ES60" s="20">
        <v>9273.7226890756301</v>
      </c>
      <c r="ET60" s="20">
        <v>6335.318302387268</v>
      </c>
      <c r="EU60" s="20">
        <v>2771.9929906542056</v>
      </c>
      <c r="EV60" s="20">
        <v>716.44483362521896</v>
      </c>
      <c r="EW60" s="22">
        <v>5804.9727668845317</v>
      </c>
      <c r="EX60" s="20">
        <v>11218.341880341881</v>
      </c>
      <c r="EY60" s="20">
        <v>9984.8553191489355</v>
      </c>
      <c r="EZ60" s="20">
        <v>6927.2648809523807</v>
      </c>
      <c r="FA60" s="20">
        <v>3656.7920792079208</v>
      </c>
      <c r="FB60" s="20">
        <v>1115.5803921568627</v>
      </c>
      <c r="FC60" s="22">
        <v>5510.9610389610389</v>
      </c>
      <c r="FD60" s="20">
        <v>10590.051724137931</v>
      </c>
      <c r="FE60" s="20">
        <v>10679.219178082192</v>
      </c>
      <c r="FF60" s="20">
        <v>7151.3497109826585</v>
      </c>
      <c r="FG60" s="20">
        <v>3435.6224489795918</v>
      </c>
      <c r="FH60" s="185">
        <v>1231.2612903225806</v>
      </c>
      <c r="FI60" s="20">
        <v>6169.697160883281</v>
      </c>
      <c r="FJ60" s="20">
        <v>11639.118457300276</v>
      </c>
      <c r="FK60" s="20">
        <v>10864.599118942731</v>
      </c>
      <c r="FL60" s="20">
        <v>7695.4437086092712</v>
      </c>
      <c r="FM60" s="20">
        <v>3955.286432160804</v>
      </c>
      <c r="FN60" s="20">
        <v>1871.3594771241831</v>
      </c>
      <c r="FO60" s="22">
        <v>6498.1238938053093</v>
      </c>
      <c r="FP60" s="20">
        <v>12605.055555555555</v>
      </c>
      <c r="FQ60" s="20">
        <v>10649.532710280373</v>
      </c>
      <c r="FR60" s="20">
        <v>8139.078014184397</v>
      </c>
      <c r="FS60" s="20">
        <v>4692.8718662952642</v>
      </c>
      <c r="FT60" s="185">
        <v>2371.9192982456138</v>
      </c>
      <c r="FU60" s="100">
        <v>8374.5706650831362</v>
      </c>
      <c r="FV60" s="88">
        <v>13917.501449275362</v>
      </c>
      <c r="FW60" s="88">
        <v>13683.880597014926</v>
      </c>
      <c r="FX60" s="88">
        <v>10363.271126760563</v>
      </c>
      <c r="FY60" s="88">
        <v>5923.8271604938273</v>
      </c>
      <c r="FZ60" s="88">
        <v>3185.4528301886794</v>
      </c>
      <c r="GA60" s="100">
        <v>8574.7127103888561</v>
      </c>
      <c r="GB60" s="88">
        <v>13412.821782178218</v>
      </c>
      <c r="GC60" s="88">
        <v>13044.580188679245</v>
      </c>
      <c r="GD60" s="88">
        <v>11378.83044982699</v>
      </c>
      <c r="GE60" s="88">
        <v>6599.83081570997</v>
      </c>
      <c r="GF60" s="88">
        <v>4203.517006802721</v>
      </c>
      <c r="GG60" s="22">
        <v>15221.506704184627</v>
      </c>
      <c r="GH60" s="20">
        <v>15644.303420826647</v>
      </c>
      <c r="GI60" s="88">
        <v>16693</v>
      </c>
      <c r="GJ60" s="88">
        <v>19221.992129950595</v>
      </c>
      <c r="GK60" s="88">
        <v>19960.546811477769</v>
      </c>
      <c r="GL60" s="88">
        <v>19509.227297895897</v>
      </c>
      <c r="GM60" s="88">
        <v>20879.531758488018</v>
      </c>
      <c r="GN60" s="88">
        <v>21249.746650717454</v>
      </c>
      <c r="GO60" s="88">
        <v>21603.572325391186</v>
      </c>
      <c r="GP60" s="79">
        <v>21201.851208252545</v>
      </c>
      <c r="GQ60" s="79">
        <v>21627.05868729925</v>
      </c>
      <c r="GR60" s="22">
        <v>17731.836673346694</v>
      </c>
      <c r="GS60" s="20">
        <v>10583.346110402625</v>
      </c>
      <c r="GT60" s="20">
        <v>13829.398996405511</v>
      </c>
      <c r="GU60" s="20">
        <v>17364.498624909393</v>
      </c>
      <c r="GV60" s="20">
        <v>19763.746706527811</v>
      </c>
      <c r="GW60" s="20">
        <v>20691.155970028292</v>
      </c>
      <c r="GX60" s="22">
        <v>17753.887727272726</v>
      </c>
      <c r="GY60" s="20">
        <v>9908.6045847362529</v>
      </c>
      <c r="GZ60" s="20">
        <v>12802.675364317331</v>
      </c>
      <c r="HA60" s="20">
        <v>17071.904991383024</v>
      </c>
      <c r="HB60" s="20">
        <v>20607.081187683285</v>
      </c>
      <c r="HC60" s="20">
        <v>21823.140831767596</v>
      </c>
      <c r="HD60" s="100">
        <v>18755</v>
      </c>
      <c r="HE60" s="88">
        <v>11842</v>
      </c>
      <c r="HF60" s="88">
        <v>14218</v>
      </c>
      <c r="HG60" s="88">
        <v>17930</v>
      </c>
      <c r="HH60" s="88">
        <v>21714</v>
      </c>
      <c r="HI60" s="88">
        <v>23129</v>
      </c>
      <c r="HJ60" s="138">
        <v>21111.5703022339</v>
      </c>
      <c r="HK60" s="139">
        <v>14550.243687899116</v>
      </c>
      <c r="HL60" s="139">
        <v>16897.664942959844</v>
      </c>
      <c r="HM60" s="139">
        <v>20186.440956544662</v>
      </c>
      <c r="HN60" s="139">
        <v>23538.152427814599</v>
      </c>
      <c r="HO60" s="140">
        <v>24894.043066447528</v>
      </c>
      <c r="HP60" s="100">
        <v>21961.539235412474</v>
      </c>
      <c r="HQ60" s="88">
        <v>16923.490539493647</v>
      </c>
      <c r="HR60" s="88">
        <v>17691.096727423363</v>
      </c>
      <c r="HS60" s="88">
        <v>20629.501114111728</v>
      </c>
      <c r="HT60" s="88">
        <v>24192.826425844789</v>
      </c>
      <c r="HU60" s="88">
        <v>26248.374582873774</v>
      </c>
      <c r="HV60" s="100">
        <v>21511.343681917213</v>
      </c>
      <c r="HW60" s="88">
        <v>16097.974568459862</v>
      </c>
      <c r="HX60" s="88">
        <v>17331.461129652809</v>
      </c>
      <c r="HY60" s="88">
        <v>20389.051567849361</v>
      </c>
      <c r="HZ60" s="88">
        <v>23659.524369593822</v>
      </c>
      <c r="IA60" s="88">
        <v>26200.736056644881</v>
      </c>
      <c r="IB60" s="100">
        <v>22990.763116883118</v>
      </c>
      <c r="IC60" s="88">
        <v>17911.672431706225</v>
      </c>
      <c r="ID60" s="88">
        <v>17822.504977761964</v>
      </c>
      <c r="IE60" s="88">
        <v>21350.374444861496</v>
      </c>
      <c r="IF60" s="88">
        <v>25066.101706864563</v>
      </c>
      <c r="IG60" s="119">
        <v>27270.462865521575</v>
      </c>
      <c r="IH60" s="100">
        <v>22542.999474237644</v>
      </c>
      <c r="II60" s="88">
        <v>17073.578177820651</v>
      </c>
      <c r="IJ60" s="88">
        <v>17848.097516178197</v>
      </c>
      <c r="IK60" s="88">
        <v>21017.252926511654</v>
      </c>
      <c r="IL60" s="88">
        <v>24757.410202960124</v>
      </c>
      <c r="IM60" s="88">
        <v>26841.337157996742</v>
      </c>
      <c r="IN60" s="100">
        <v>22533.946902654865</v>
      </c>
      <c r="IO60" s="88">
        <v>16427.01524090462</v>
      </c>
      <c r="IP60" s="88">
        <v>18382.538086179804</v>
      </c>
      <c r="IQ60" s="88">
        <v>20892.992782275778</v>
      </c>
      <c r="IR60" s="88">
        <v>24339.198930164912</v>
      </c>
      <c r="IS60" s="88">
        <v>26660.15149821456</v>
      </c>
      <c r="IT60" s="100">
        <v>21272.352731591447</v>
      </c>
      <c r="IU60" s="88">
        <v>15729.421947399223</v>
      </c>
      <c r="IV60" s="88">
        <v>15963.042799659659</v>
      </c>
      <c r="IW60" s="88">
        <v>19283.652269914022</v>
      </c>
      <c r="IX60" s="88">
        <v>23723.096236180758</v>
      </c>
      <c r="IY60" s="88">
        <v>26461.470566485907</v>
      </c>
      <c r="IZ60" s="100">
        <v>21392.078351712131</v>
      </c>
      <c r="JA60" s="88">
        <v>16553.969279922771</v>
      </c>
      <c r="JB60" s="88">
        <v>16922.21087342174</v>
      </c>
      <c r="JC60" s="88">
        <v>18587.960612273997</v>
      </c>
      <c r="JD60" s="88">
        <v>23366.960246391016</v>
      </c>
      <c r="JE60" s="88">
        <v>25763.274055298265</v>
      </c>
    </row>
    <row r="61" spans="1:265" x14ac:dyDescent="0.2">
      <c r="A61" s="15" t="s">
        <v>69</v>
      </c>
      <c r="B61" s="32">
        <v>17828</v>
      </c>
      <c r="C61" s="51">
        <v>18409</v>
      </c>
      <c r="D61" s="78">
        <v>19100</v>
      </c>
      <c r="E61" s="78">
        <v>19474</v>
      </c>
      <c r="F61" s="78">
        <v>18767</v>
      </c>
      <c r="G61" s="78">
        <v>20077</v>
      </c>
      <c r="H61" s="78">
        <v>20807</v>
      </c>
      <c r="I61" s="78">
        <v>21668</v>
      </c>
      <c r="J61" s="78">
        <v>22275</v>
      </c>
      <c r="K61" s="78">
        <v>22930</v>
      </c>
      <c r="L61" s="78">
        <v>24769</v>
      </c>
      <c r="M61" s="10">
        <v>11030</v>
      </c>
      <c r="N61" s="5">
        <v>9188</v>
      </c>
      <c r="O61" s="77">
        <v>9967</v>
      </c>
      <c r="P61" s="77">
        <v>10046</v>
      </c>
      <c r="Q61" s="77">
        <v>9740</v>
      </c>
      <c r="R61" s="77">
        <v>10508</v>
      </c>
      <c r="S61" s="77">
        <v>10998</v>
      </c>
      <c r="T61" s="77">
        <v>11642</v>
      </c>
      <c r="U61" s="78">
        <v>12241</v>
      </c>
      <c r="V61" s="78">
        <v>13324</v>
      </c>
      <c r="W61" s="78">
        <v>14781</v>
      </c>
      <c r="X61" s="12">
        <f t="shared" si="15"/>
        <v>10773</v>
      </c>
      <c r="Y61" s="5">
        <v>3225</v>
      </c>
      <c r="Z61" s="5">
        <v>1636</v>
      </c>
      <c r="AA61" s="5">
        <v>1661</v>
      </c>
      <c r="AB61" s="5">
        <v>1913</v>
      </c>
      <c r="AC61" s="5">
        <v>2338</v>
      </c>
      <c r="AD61" s="12">
        <f t="shared" si="16"/>
        <v>11537</v>
      </c>
      <c r="AE61" s="5">
        <v>3681</v>
      </c>
      <c r="AF61" s="5">
        <v>1656</v>
      </c>
      <c r="AG61" s="5">
        <v>1782</v>
      </c>
      <c r="AH61" s="5">
        <v>1852</v>
      </c>
      <c r="AI61" s="5">
        <v>2566</v>
      </c>
      <c r="AJ61" s="99">
        <v>12701</v>
      </c>
      <c r="AK61" s="77">
        <v>3950</v>
      </c>
      <c r="AL61" s="77">
        <v>1909</v>
      </c>
      <c r="AM61" s="77">
        <v>2056</v>
      </c>
      <c r="AN61" s="77">
        <v>2004</v>
      </c>
      <c r="AO61" s="77">
        <v>2782</v>
      </c>
      <c r="AP61" s="99">
        <v>13074</v>
      </c>
      <c r="AQ61" s="77">
        <v>4253</v>
      </c>
      <c r="AR61" s="77">
        <v>1953</v>
      </c>
      <c r="AS61" s="77">
        <v>1917</v>
      </c>
      <c r="AT61" s="77">
        <v>2074</v>
      </c>
      <c r="AU61" s="90">
        <v>2877</v>
      </c>
      <c r="AV61" s="99">
        <v>12359</v>
      </c>
      <c r="AW61" s="77">
        <v>4136</v>
      </c>
      <c r="AX61" s="77">
        <v>1785</v>
      </c>
      <c r="AY61" s="77">
        <v>1797</v>
      </c>
      <c r="AZ61" s="77">
        <v>1818</v>
      </c>
      <c r="BA61" s="77">
        <v>2823</v>
      </c>
      <c r="BB61" s="99">
        <v>13198</v>
      </c>
      <c r="BC61" s="77">
        <v>4380</v>
      </c>
      <c r="BD61" s="77">
        <v>1968</v>
      </c>
      <c r="BE61" s="77">
        <v>1908</v>
      </c>
      <c r="BF61" s="77">
        <v>1919</v>
      </c>
      <c r="BG61" s="77">
        <v>3023</v>
      </c>
      <c r="BH61" s="99">
        <v>13302</v>
      </c>
      <c r="BI61" s="77">
        <v>3719</v>
      </c>
      <c r="BJ61" s="77">
        <v>2001</v>
      </c>
      <c r="BK61" s="77">
        <v>2051</v>
      </c>
      <c r="BL61" s="77">
        <v>2019</v>
      </c>
      <c r="BM61" s="90">
        <v>3512</v>
      </c>
      <c r="BN61" s="77">
        <v>14139</v>
      </c>
      <c r="BO61" s="77">
        <v>4183</v>
      </c>
      <c r="BP61" s="77">
        <v>2155</v>
      </c>
      <c r="BQ61" s="77">
        <v>2077</v>
      </c>
      <c r="BR61" s="77">
        <v>2090</v>
      </c>
      <c r="BS61" s="90">
        <v>3634</v>
      </c>
      <c r="BT61" s="77">
        <v>14608</v>
      </c>
      <c r="BU61" s="77">
        <v>4239</v>
      </c>
      <c r="BV61" s="77">
        <v>2272</v>
      </c>
      <c r="BW61" s="77">
        <v>2177</v>
      </c>
      <c r="BX61" s="77">
        <v>2013</v>
      </c>
      <c r="BY61" s="90">
        <v>3907</v>
      </c>
      <c r="BZ61" s="99">
        <v>15196</v>
      </c>
      <c r="CA61" s="77">
        <v>4779</v>
      </c>
      <c r="CB61" s="77">
        <v>2352</v>
      </c>
      <c r="CC61" s="77">
        <v>2240</v>
      </c>
      <c r="CD61" s="77">
        <v>1952</v>
      </c>
      <c r="CE61" s="77">
        <v>3873</v>
      </c>
      <c r="CF61" s="99">
        <v>16806</v>
      </c>
      <c r="CG61" s="77">
        <v>5219</v>
      </c>
      <c r="CH61" s="77">
        <v>2727</v>
      </c>
      <c r="CI61" s="77">
        <v>2510</v>
      </c>
      <c r="CJ61" s="77">
        <v>2126</v>
      </c>
      <c r="CK61" s="77">
        <v>4224</v>
      </c>
      <c r="CL61" s="10">
        <v>23350.593580741057</v>
      </c>
      <c r="CM61" s="5">
        <v>23823.451159055512</v>
      </c>
      <c r="CN61" s="77">
        <v>24103</v>
      </c>
      <c r="CO61" s="77">
        <v>24755.614343343299</v>
      </c>
      <c r="CP61" s="77">
        <v>24719.695383478553</v>
      </c>
      <c r="CQ61" s="77">
        <v>25541.632566878467</v>
      </c>
      <c r="CR61" s="77">
        <v>26284.279377400486</v>
      </c>
      <c r="CS61" s="77">
        <v>26669.528392493816</v>
      </c>
      <c r="CT61" s="77">
        <v>27321.039710801735</v>
      </c>
      <c r="CU61" s="78">
        <v>27999.652267732101</v>
      </c>
      <c r="CV61" s="78">
        <v>28743.232062595551</v>
      </c>
      <c r="CW61" s="10">
        <v>23300.40618216477</v>
      </c>
      <c r="CX61" s="5">
        <v>24129.714864840182</v>
      </c>
      <c r="CY61" s="77">
        <v>23993</v>
      </c>
      <c r="CZ61" s="77">
        <v>24825.400270572929</v>
      </c>
      <c r="DA61" s="77">
        <v>24811.935355471232</v>
      </c>
      <c r="DB61" s="77">
        <v>25747.944716040169</v>
      </c>
      <c r="DC61" s="77">
        <v>28711.116803085846</v>
      </c>
      <c r="DD61" s="77">
        <v>29420.390973511403</v>
      </c>
      <c r="DE61" s="77">
        <v>27299.63179657135</v>
      </c>
      <c r="DF61" s="78">
        <v>28067.649585123585</v>
      </c>
      <c r="DG61" s="78">
        <v>28823.352854067511</v>
      </c>
      <c r="DH61" s="10">
        <v>6674.4249320036261</v>
      </c>
      <c r="DI61" s="5">
        <v>9940.2243143230298</v>
      </c>
      <c r="DJ61" s="77">
        <v>9616</v>
      </c>
      <c r="DK61" s="77">
        <v>9915.0774437587097</v>
      </c>
      <c r="DL61" s="77">
        <v>10243.719815195072</v>
      </c>
      <c r="DM61" s="77">
        <v>10887.662257327751</v>
      </c>
      <c r="DN61" s="77">
        <v>10837.267048554282</v>
      </c>
      <c r="DO61" s="77">
        <v>11197.665263700395</v>
      </c>
      <c r="DP61" s="77">
        <v>11424.167143207254</v>
      </c>
      <c r="DQ61" s="78">
        <v>11173.947988592014</v>
      </c>
      <c r="DR61" s="78">
        <v>11590.911643325891</v>
      </c>
      <c r="DS61" s="10">
        <v>4450.2865497076027</v>
      </c>
      <c r="DT61" s="5">
        <v>6843.7218604651162</v>
      </c>
      <c r="DU61" s="5">
        <v>6262.2182151589241</v>
      </c>
      <c r="DV61" s="5">
        <v>3045.5267910897051</v>
      </c>
      <c r="DW61" s="5">
        <v>2305.0020909566128</v>
      </c>
      <c r="DX61" s="5">
        <v>2634.2412318220699</v>
      </c>
      <c r="DY61" s="10">
        <v>6694.6502556990554</v>
      </c>
      <c r="DZ61" s="5">
        <v>9286.0844879108936</v>
      </c>
      <c r="EA61" s="5">
        <v>8989.7059178743966</v>
      </c>
      <c r="EB61" s="5">
        <v>5784.6520763187427</v>
      </c>
      <c r="EC61" s="5">
        <v>4213.4006479481641</v>
      </c>
      <c r="ED61" s="5">
        <v>3918.8160561184723</v>
      </c>
      <c r="EE61" s="99">
        <v>6170</v>
      </c>
      <c r="EF61" s="77">
        <v>10438</v>
      </c>
      <c r="EG61" s="77">
        <v>9928</v>
      </c>
      <c r="EH61" s="77">
        <v>5279</v>
      </c>
      <c r="EI61" s="77">
        <v>1882</v>
      </c>
      <c r="EJ61" s="90">
        <v>1276</v>
      </c>
      <c r="EK61" s="77">
        <v>6247.142955484167</v>
      </c>
      <c r="EL61" s="77">
        <v>10525.367740418527</v>
      </c>
      <c r="EM61" s="77">
        <v>9842.9692780337937</v>
      </c>
      <c r="EN61" s="77">
        <v>5216.3646322378718</v>
      </c>
      <c r="EO61" s="77">
        <v>1806.8331726133076</v>
      </c>
      <c r="EP61" s="77">
        <v>1369.5849843587071</v>
      </c>
      <c r="EQ61" s="10">
        <v>6797.0046120236266</v>
      </c>
      <c r="ER61" s="5">
        <v>11357.060444874274</v>
      </c>
      <c r="ES61" s="5">
        <v>10711.851540616246</v>
      </c>
      <c r="ET61" s="5">
        <v>5630.6421814134665</v>
      </c>
      <c r="EU61" s="5">
        <v>2015.7904290429042</v>
      </c>
      <c r="EV61" s="5">
        <v>1462.1863266029047</v>
      </c>
      <c r="EW61" s="10">
        <v>7010.3057281406273</v>
      </c>
      <c r="EX61" s="5">
        <v>11786.799771689497</v>
      </c>
      <c r="EY61" s="5">
        <v>10759.492886178861</v>
      </c>
      <c r="EZ61" s="5">
        <v>5977.6918238993712</v>
      </c>
      <c r="FA61" s="5">
        <v>2038.9963522668056</v>
      </c>
      <c r="FB61" s="5">
        <v>1456.4604697320542</v>
      </c>
      <c r="FC61" s="10">
        <v>7017.7739437678547</v>
      </c>
      <c r="FD61" s="5">
        <v>12989.893250873891</v>
      </c>
      <c r="FE61" s="5">
        <v>11650.088955522238</v>
      </c>
      <c r="FF61" s="5">
        <v>5962.9137006338369</v>
      </c>
      <c r="FG61" s="5">
        <v>2226.8682516097078</v>
      </c>
      <c r="FH61" s="184">
        <v>1424.6027904328018</v>
      </c>
      <c r="FI61" s="5">
        <v>7194.7822335384399</v>
      </c>
      <c r="FJ61" s="5">
        <v>12882.701888596701</v>
      </c>
      <c r="FK61" s="5">
        <v>11374.069605568446</v>
      </c>
      <c r="FL61" s="5">
        <v>6318.9518536350506</v>
      </c>
      <c r="FM61" s="5">
        <v>2375.6272727272726</v>
      </c>
      <c r="FN61" s="5">
        <v>1441.3979086406164</v>
      </c>
      <c r="FO61" s="10">
        <v>7972.4537239868569</v>
      </c>
      <c r="FP61" s="5">
        <v>14293.886058032555</v>
      </c>
      <c r="FQ61" s="5">
        <v>12608.941901408451</v>
      </c>
      <c r="FR61" s="5">
        <v>7429.3762057877811</v>
      </c>
      <c r="FS61" s="5">
        <v>2642.915052160954</v>
      </c>
      <c r="FT61" s="184">
        <v>1466.179933452777</v>
      </c>
      <c r="FU61" s="99">
        <v>8451.3523953672011</v>
      </c>
      <c r="FV61" s="77">
        <v>14328.013601171793</v>
      </c>
      <c r="FW61" s="77">
        <v>13178.289965986394</v>
      </c>
      <c r="FX61" s="77">
        <v>7746.841071428571</v>
      </c>
      <c r="FY61" s="77">
        <v>2900.6101434426228</v>
      </c>
      <c r="FZ61" s="77">
        <v>1534.4490059385489</v>
      </c>
      <c r="GA61" s="99">
        <v>8743.9990479590615</v>
      </c>
      <c r="GB61" s="77">
        <v>14059.308488216133</v>
      </c>
      <c r="GC61" s="77">
        <v>13124.373670700403</v>
      </c>
      <c r="GD61" s="77">
        <v>8379.0549800796816</v>
      </c>
      <c r="GE61" s="77">
        <v>3814.5780809031044</v>
      </c>
      <c r="GF61" s="77">
        <v>2046.574100378788</v>
      </c>
      <c r="GG61" s="10">
        <v>16676.168648737432</v>
      </c>
      <c r="GH61" s="5">
        <v>13883.226844732482</v>
      </c>
      <c r="GI61" s="77">
        <v>14487</v>
      </c>
      <c r="GJ61" s="77">
        <v>14840.536899584589</v>
      </c>
      <c r="GK61" s="77">
        <v>14475.97556828348</v>
      </c>
      <c r="GL61" s="77">
        <v>14653.970309550716</v>
      </c>
      <c r="GM61" s="77">
        <v>15447.012328846204</v>
      </c>
      <c r="GN61" s="77">
        <v>15471.86312879342</v>
      </c>
      <c r="GO61" s="77">
        <v>15896.872567594481</v>
      </c>
      <c r="GP61" s="78">
        <v>16825.704279140089</v>
      </c>
      <c r="GQ61" s="78">
        <v>17152.320419269658</v>
      </c>
      <c r="GR61" s="10">
        <v>19069.326835607539</v>
      </c>
      <c r="GS61" s="5">
        <v>16456.684321699653</v>
      </c>
      <c r="GT61" s="5">
        <v>17038.187967005848</v>
      </c>
      <c r="GU61" s="5">
        <v>20254.879391075065</v>
      </c>
      <c r="GV61" s="5">
        <v>20995.404091208158</v>
      </c>
      <c r="GW61" s="5">
        <v>20666.1649503427</v>
      </c>
      <c r="GX61" s="10">
        <v>17435.064609141125</v>
      </c>
      <c r="GY61" s="5">
        <v>14843.630376929288</v>
      </c>
      <c r="GZ61" s="5">
        <v>15140.008946965785</v>
      </c>
      <c r="HA61" s="5">
        <v>18345.062788521438</v>
      </c>
      <c r="HB61" s="5">
        <v>19916.314216892017</v>
      </c>
      <c r="HC61" s="5">
        <v>20210.898808721708</v>
      </c>
      <c r="HD61" s="99">
        <v>17824</v>
      </c>
      <c r="HE61" s="77">
        <v>13555</v>
      </c>
      <c r="HF61" s="77">
        <v>14065</v>
      </c>
      <c r="HG61" s="77">
        <v>18714</v>
      </c>
      <c r="HH61" s="77">
        <v>22111</v>
      </c>
      <c r="HI61" s="77">
        <v>22717</v>
      </c>
      <c r="HJ61" s="135">
        <v>18578.257315088762</v>
      </c>
      <c r="HK61" s="136">
        <v>14300.032530154402</v>
      </c>
      <c r="HL61" s="136">
        <v>14982.430992539135</v>
      </c>
      <c r="HM61" s="136">
        <v>19609.035638335059</v>
      </c>
      <c r="HN61" s="136">
        <v>23018.567097959622</v>
      </c>
      <c r="HO61" s="137">
        <v>23455.815286214223</v>
      </c>
      <c r="HP61" s="99">
        <v>18014.930743447607</v>
      </c>
      <c r="HQ61" s="77">
        <v>13454.874910596958</v>
      </c>
      <c r="HR61" s="77">
        <v>14100.083814854986</v>
      </c>
      <c r="HS61" s="77">
        <v>19181.293174057766</v>
      </c>
      <c r="HT61" s="77">
        <v>22796.144926428329</v>
      </c>
      <c r="HU61" s="77">
        <v>23349.749028868329</v>
      </c>
      <c r="HV61" s="99">
        <v>18737.63898789954</v>
      </c>
      <c r="HW61" s="77">
        <v>13961.144944350672</v>
      </c>
      <c r="HX61" s="77">
        <v>14988.451829861307</v>
      </c>
      <c r="HY61" s="77">
        <v>19770.252892140797</v>
      </c>
      <c r="HZ61" s="77">
        <v>23708.948363773365</v>
      </c>
      <c r="IA61" s="77">
        <v>24291.484246308115</v>
      </c>
      <c r="IB61" s="99">
        <v>21693.342859317992</v>
      </c>
      <c r="IC61" s="77">
        <v>15721.223552211955</v>
      </c>
      <c r="ID61" s="77">
        <v>17061.027847563608</v>
      </c>
      <c r="IE61" s="77">
        <v>22748.203102452011</v>
      </c>
      <c r="IF61" s="77">
        <v>26484.248551476139</v>
      </c>
      <c r="IG61" s="90">
        <v>27286.514012653046</v>
      </c>
      <c r="IH61" s="99">
        <v>22225.608739972962</v>
      </c>
      <c r="II61" s="77">
        <v>16537.689084914702</v>
      </c>
      <c r="IJ61" s="77">
        <v>18046.321367942957</v>
      </c>
      <c r="IK61" s="77">
        <v>23101.439119876351</v>
      </c>
      <c r="IL61" s="77">
        <v>27044.763700784129</v>
      </c>
      <c r="IM61" s="77">
        <v>27978.993064870785</v>
      </c>
      <c r="IN61" s="99">
        <v>19327.178072584495</v>
      </c>
      <c r="IO61" s="77">
        <v>13005.745738538795</v>
      </c>
      <c r="IP61" s="77">
        <v>14690.689895162899</v>
      </c>
      <c r="IQ61" s="77">
        <v>19870.25559078357</v>
      </c>
      <c r="IR61" s="77">
        <v>24656.716744410394</v>
      </c>
      <c r="IS61" s="77">
        <v>25833.451863118571</v>
      </c>
      <c r="IT61" s="99">
        <v>19616.297189756384</v>
      </c>
      <c r="IU61" s="77">
        <v>13739.635983951792</v>
      </c>
      <c r="IV61" s="77">
        <v>14889.359619137191</v>
      </c>
      <c r="IW61" s="77">
        <v>20320.808513695014</v>
      </c>
      <c r="IX61" s="77">
        <v>25167.039441680961</v>
      </c>
      <c r="IY61" s="77">
        <v>26533.200579185035</v>
      </c>
      <c r="IZ61" s="99">
        <v>20079.353806108447</v>
      </c>
      <c r="JA61" s="77">
        <v>14764.044365851378</v>
      </c>
      <c r="JB61" s="77">
        <v>15698.979183367108</v>
      </c>
      <c r="JC61" s="77">
        <v>20444.297873987831</v>
      </c>
      <c r="JD61" s="77">
        <v>25008.774773164405</v>
      </c>
      <c r="JE61" s="77">
        <v>26776.778753688723</v>
      </c>
    </row>
    <row r="62" spans="1:265" x14ac:dyDescent="0.2">
      <c r="A62" s="15" t="s">
        <v>70</v>
      </c>
      <c r="B62" s="32">
        <v>49452</v>
      </c>
      <c r="C62" s="51">
        <v>45585</v>
      </c>
      <c r="D62" s="78">
        <v>43802</v>
      </c>
      <c r="E62" s="78">
        <v>44417</v>
      </c>
      <c r="F62" s="78">
        <v>45915</v>
      </c>
      <c r="G62" s="78">
        <v>46853</v>
      </c>
      <c r="H62" s="78">
        <v>47643</v>
      </c>
      <c r="I62" s="78">
        <v>50148</v>
      </c>
      <c r="J62" s="78">
        <v>51130</v>
      </c>
      <c r="K62" s="78">
        <v>54613</v>
      </c>
      <c r="L62" s="78">
        <v>56405</v>
      </c>
      <c r="M62" s="10">
        <v>33222</v>
      </c>
      <c r="N62" s="5">
        <v>31565</v>
      </c>
      <c r="O62" s="77">
        <v>29466</v>
      </c>
      <c r="P62" s="77">
        <v>28634</v>
      </c>
      <c r="Q62" s="77">
        <v>28685</v>
      </c>
      <c r="R62" s="77">
        <v>30283</v>
      </c>
      <c r="S62" s="77">
        <v>33351</v>
      </c>
      <c r="T62" s="77">
        <v>34979</v>
      </c>
      <c r="U62" s="78">
        <v>35398</v>
      </c>
      <c r="V62" s="78">
        <v>39173</v>
      </c>
      <c r="W62" s="78">
        <v>40961</v>
      </c>
      <c r="X62" s="12">
        <f t="shared" si="15"/>
        <v>30157</v>
      </c>
      <c r="Y62" s="5">
        <v>11789</v>
      </c>
      <c r="Z62" s="5">
        <v>5674</v>
      </c>
      <c r="AA62" s="5">
        <v>4405</v>
      </c>
      <c r="AB62" s="5">
        <v>4345</v>
      </c>
      <c r="AC62" s="5">
        <v>3944</v>
      </c>
      <c r="AD62" s="12">
        <f t="shared" si="16"/>
        <v>29988</v>
      </c>
      <c r="AE62" s="5">
        <v>12095</v>
      </c>
      <c r="AF62" s="5">
        <v>5001</v>
      </c>
      <c r="AG62" s="5">
        <v>4335</v>
      </c>
      <c r="AH62" s="5">
        <v>4178</v>
      </c>
      <c r="AI62" s="5">
        <v>4379</v>
      </c>
      <c r="AJ62" s="99">
        <v>29728</v>
      </c>
      <c r="AK62" s="77">
        <v>11458</v>
      </c>
      <c r="AL62" s="77">
        <v>4966</v>
      </c>
      <c r="AM62" s="77">
        <v>4529</v>
      </c>
      <c r="AN62" s="77">
        <v>4140</v>
      </c>
      <c r="AO62" s="77">
        <v>4635</v>
      </c>
      <c r="AP62" s="99">
        <v>29759</v>
      </c>
      <c r="AQ62" s="77">
        <v>12703</v>
      </c>
      <c r="AR62" s="77">
        <v>4728</v>
      </c>
      <c r="AS62" s="77">
        <v>4078</v>
      </c>
      <c r="AT62" s="77">
        <v>3814</v>
      </c>
      <c r="AU62" s="90">
        <v>4436</v>
      </c>
      <c r="AV62" s="99">
        <v>29757</v>
      </c>
      <c r="AW62" s="77">
        <v>12875</v>
      </c>
      <c r="AX62" s="77">
        <v>4695</v>
      </c>
      <c r="AY62" s="77">
        <v>3909</v>
      </c>
      <c r="AZ62" s="77">
        <v>3552</v>
      </c>
      <c r="BA62" s="77">
        <v>4726</v>
      </c>
      <c r="BB62" s="99">
        <v>33374</v>
      </c>
      <c r="BC62" s="77">
        <v>13307</v>
      </c>
      <c r="BD62" s="77">
        <v>5016</v>
      </c>
      <c r="BE62" s="77">
        <v>4198</v>
      </c>
      <c r="BF62" s="77">
        <v>4079</v>
      </c>
      <c r="BG62" s="77">
        <v>6774</v>
      </c>
      <c r="BH62" s="99">
        <v>33495</v>
      </c>
      <c r="BI62" s="77">
        <v>13807</v>
      </c>
      <c r="BJ62" s="77">
        <v>4985</v>
      </c>
      <c r="BK62" s="77">
        <v>4146</v>
      </c>
      <c r="BL62" s="77">
        <v>3965</v>
      </c>
      <c r="BM62" s="90">
        <v>6592</v>
      </c>
      <c r="BN62" s="77">
        <v>32786</v>
      </c>
      <c r="BO62" s="77">
        <v>14252</v>
      </c>
      <c r="BP62" s="77">
        <v>5336</v>
      </c>
      <c r="BQ62" s="77">
        <v>4274</v>
      </c>
      <c r="BR62" s="77">
        <v>3594</v>
      </c>
      <c r="BS62" s="90">
        <v>5330</v>
      </c>
      <c r="BT62" s="77">
        <v>33487</v>
      </c>
      <c r="BU62" s="77">
        <v>14441</v>
      </c>
      <c r="BV62" s="77">
        <v>5616</v>
      </c>
      <c r="BW62" s="77">
        <v>4383</v>
      </c>
      <c r="BX62" s="77">
        <v>3565</v>
      </c>
      <c r="BY62" s="90">
        <v>5482</v>
      </c>
      <c r="BZ62" s="99">
        <v>36856</v>
      </c>
      <c r="CA62" s="77">
        <v>16195</v>
      </c>
      <c r="CB62" s="77">
        <v>6425</v>
      </c>
      <c r="CC62" s="77">
        <v>5037</v>
      </c>
      <c r="CD62" s="77">
        <v>3656</v>
      </c>
      <c r="CE62" s="77">
        <v>5543</v>
      </c>
      <c r="CF62" s="99">
        <v>38111</v>
      </c>
      <c r="CG62" s="77">
        <v>16506</v>
      </c>
      <c r="CH62" s="77">
        <v>6652</v>
      </c>
      <c r="CI62" s="77">
        <v>5461</v>
      </c>
      <c r="CJ62" s="77">
        <v>3955</v>
      </c>
      <c r="CK62" s="77">
        <v>5537</v>
      </c>
      <c r="CL62" s="10">
        <v>14480.45998509363</v>
      </c>
      <c r="CM62" s="5">
        <v>16007.543105468421</v>
      </c>
      <c r="CN62" s="77">
        <v>16267</v>
      </c>
      <c r="CO62" s="77">
        <v>17192.784779606529</v>
      </c>
      <c r="CP62" s="77">
        <v>17631.149494222089</v>
      </c>
      <c r="CQ62" s="77">
        <v>18471.51706726462</v>
      </c>
      <c r="CR62" s="77">
        <v>19268.958951713023</v>
      </c>
      <c r="CS62" s="77">
        <v>20184.467894626399</v>
      </c>
      <c r="CT62" s="77">
        <v>19332.816540410273</v>
      </c>
      <c r="CU62" s="78">
        <v>19795.748325747609</v>
      </c>
      <c r="CV62" s="78">
        <v>19887.535107389027</v>
      </c>
      <c r="CW62" s="10">
        <v>14990.570227778089</v>
      </c>
      <c r="CX62" s="5">
        <v>16521.87977094089</v>
      </c>
      <c r="CY62" s="77">
        <v>16778</v>
      </c>
      <c r="CZ62" s="77">
        <v>17517.485899543986</v>
      </c>
      <c r="DA62" s="77">
        <v>17975.708183005925</v>
      </c>
      <c r="DB62" s="77">
        <v>18862.288658963287</v>
      </c>
      <c r="DC62" s="77">
        <v>22599.098378591803</v>
      </c>
      <c r="DD62" s="77">
        <v>23282.076844407191</v>
      </c>
      <c r="DE62" s="77">
        <v>19862.394385581607</v>
      </c>
      <c r="DF62" s="78">
        <v>20308.975762573587</v>
      </c>
      <c r="DG62" s="78">
        <v>20392.839678953904</v>
      </c>
      <c r="DH62" s="10">
        <v>5081.3652700018056</v>
      </c>
      <c r="DI62" s="5">
        <v>5997.0657690479966</v>
      </c>
      <c r="DJ62" s="77">
        <v>6456</v>
      </c>
      <c r="DK62" s="77">
        <v>6703.5401271216033</v>
      </c>
      <c r="DL62" s="77">
        <v>6962.6985532508279</v>
      </c>
      <c r="DM62" s="77">
        <v>7234.1059340223892</v>
      </c>
      <c r="DN62" s="77">
        <v>7496.3560612875181</v>
      </c>
      <c r="DO62" s="77">
        <v>7808.7905600503163</v>
      </c>
      <c r="DP62" s="77">
        <v>8274.7289112379221</v>
      </c>
      <c r="DQ62" s="78">
        <v>8931.6494013733954</v>
      </c>
      <c r="DR62" s="78">
        <v>9009.1231415248658</v>
      </c>
      <c r="DS62" s="10">
        <v>5190.053851510429</v>
      </c>
      <c r="DT62" s="5">
        <v>8584.1846636695227</v>
      </c>
      <c r="DU62" s="5">
        <v>6295.5754317941492</v>
      </c>
      <c r="DV62" s="5">
        <v>2605.9650397275823</v>
      </c>
      <c r="DW62" s="5">
        <v>1218.0036823935559</v>
      </c>
      <c r="DX62" s="5">
        <v>716.25354969574039</v>
      </c>
      <c r="DY62" s="10">
        <v>5842.971822062158</v>
      </c>
      <c r="DZ62" s="5">
        <v>9576.9319553534515</v>
      </c>
      <c r="EA62" s="5">
        <v>7425.4923015396917</v>
      </c>
      <c r="EB62" s="5">
        <v>3191.1647058823528</v>
      </c>
      <c r="EC62" s="5">
        <v>1263.9303494494973</v>
      </c>
      <c r="ED62" s="5">
        <v>716.31879424526153</v>
      </c>
      <c r="EE62" s="99">
        <v>6057</v>
      </c>
      <c r="EF62" s="77">
        <v>9943</v>
      </c>
      <c r="EG62" s="77">
        <v>7772</v>
      </c>
      <c r="EH62" s="77">
        <v>3834</v>
      </c>
      <c r="EI62" s="77">
        <v>1442</v>
      </c>
      <c r="EJ62" s="90">
        <v>909</v>
      </c>
      <c r="EK62" s="77">
        <v>6102.0107530494979</v>
      </c>
      <c r="EL62" s="77">
        <v>9880.5536487443915</v>
      </c>
      <c r="EM62" s="77">
        <v>7453.4257614213202</v>
      </c>
      <c r="EN62" s="77">
        <v>3335.2699852869055</v>
      </c>
      <c r="EO62" s="77">
        <v>1166.0545359202936</v>
      </c>
      <c r="EP62" s="77">
        <v>628.65306582506764</v>
      </c>
      <c r="EQ62" s="10">
        <v>6347.5369492892432</v>
      </c>
      <c r="ER62" s="5">
        <v>10166.781825242719</v>
      </c>
      <c r="ES62" s="5">
        <v>7797.7961661341851</v>
      </c>
      <c r="ET62" s="5">
        <v>3615.527244819647</v>
      </c>
      <c r="EU62" s="5">
        <v>1190.981981981982</v>
      </c>
      <c r="EV62" s="5">
        <v>637.37283114684726</v>
      </c>
      <c r="EW62" s="10">
        <v>6274.2740157008448</v>
      </c>
      <c r="EX62" s="5">
        <v>10450.160141279026</v>
      </c>
      <c r="EY62" s="5">
        <v>8341.3915470494412</v>
      </c>
      <c r="EZ62" s="5">
        <v>3925.9826107670319</v>
      </c>
      <c r="FA62" s="5">
        <v>1545.7800931600882</v>
      </c>
      <c r="FB62" s="5">
        <v>842.98907587835845</v>
      </c>
      <c r="FC62" s="10">
        <v>7021.1167338408713</v>
      </c>
      <c r="FD62" s="5">
        <v>11311.379372781923</v>
      </c>
      <c r="FE62" s="5">
        <v>9131.581544633902</v>
      </c>
      <c r="FF62" s="5">
        <v>4550.891220453449</v>
      </c>
      <c r="FG62" s="5">
        <v>1856.5954602774275</v>
      </c>
      <c r="FH62" s="184">
        <v>1099.1747572815534</v>
      </c>
      <c r="FI62" s="5">
        <v>7692.1323430732627</v>
      </c>
      <c r="FJ62" s="5">
        <v>11717.836724670222</v>
      </c>
      <c r="FK62" s="5">
        <v>9478.250562218891</v>
      </c>
      <c r="FL62" s="5">
        <v>4774.8226485727655</v>
      </c>
      <c r="FM62" s="5">
        <v>2020.8964941569282</v>
      </c>
      <c r="FN62" s="5">
        <v>1303.0024390243902</v>
      </c>
      <c r="FO62" s="10">
        <v>8031.5324752889182</v>
      </c>
      <c r="FP62" s="5">
        <v>12149.693373035108</v>
      </c>
      <c r="FQ62" s="5">
        <v>9878.0651709401718</v>
      </c>
      <c r="FR62" s="5">
        <v>5054.9194615560118</v>
      </c>
      <c r="FS62" s="5">
        <v>2216.940252454418</v>
      </c>
      <c r="FT62" s="184">
        <v>1452.7340386720175</v>
      </c>
      <c r="FU62" s="99">
        <v>8630.8372042543961</v>
      </c>
      <c r="FV62" s="77">
        <v>12244.641309046001</v>
      </c>
      <c r="FW62" s="77">
        <v>9963.3024124513613</v>
      </c>
      <c r="FX62" s="77">
        <v>6314.2630534048049</v>
      </c>
      <c r="FY62" s="77">
        <v>4467.8315098468274</v>
      </c>
      <c r="FZ62" s="77">
        <v>1378.7871188886884</v>
      </c>
      <c r="GA62" s="99">
        <v>8836.2738579412762</v>
      </c>
      <c r="GB62" s="77">
        <v>12432.310432569975</v>
      </c>
      <c r="GC62" s="77">
        <v>10161.198436560433</v>
      </c>
      <c r="GD62" s="77">
        <v>6368.95165720564</v>
      </c>
      <c r="GE62" s="77">
        <v>5453.245512010114</v>
      </c>
      <c r="GF62" s="77">
        <v>1374.5338631027632</v>
      </c>
      <c r="GG62" s="10">
        <v>9399.0947150918255</v>
      </c>
      <c r="GH62" s="5">
        <v>10010.477336420425</v>
      </c>
      <c r="GI62" s="77">
        <v>9811</v>
      </c>
      <c r="GJ62" s="77">
        <v>10489.244652484926</v>
      </c>
      <c r="GK62" s="77">
        <v>10668.450940971261</v>
      </c>
      <c r="GL62" s="77">
        <v>11237.411133242231</v>
      </c>
      <c r="GM62" s="77">
        <v>11772.602890425504</v>
      </c>
      <c r="GN62" s="77">
        <v>12375.677334576083</v>
      </c>
      <c r="GO62" s="77">
        <v>11058.087629172351</v>
      </c>
      <c r="GP62" s="78">
        <v>10864.098924374213</v>
      </c>
      <c r="GQ62" s="78">
        <v>10878.411965864161</v>
      </c>
      <c r="GR62" s="10">
        <v>9991.9270484464632</v>
      </c>
      <c r="GS62" s="5">
        <v>6406.3855641085665</v>
      </c>
      <c r="GT62" s="5">
        <v>8694.994795983941</v>
      </c>
      <c r="GU62" s="5">
        <v>12384.605188050507</v>
      </c>
      <c r="GV62" s="5">
        <v>13772.566545384534</v>
      </c>
      <c r="GW62" s="5">
        <v>14274.316678082349</v>
      </c>
      <c r="GX62" s="10">
        <v>10678.907948878732</v>
      </c>
      <c r="GY62" s="5">
        <v>6944.9478155874385</v>
      </c>
      <c r="GZ62" s="5">
        <v>9096.3874694011974</v>
      </c>
      <c r="HA62" s="5">
        <v>13330.715065058537</v>
      </c>
      <c r="HB62" s="5">
        <v>15257.949421491392</v>
      </c>
      <c r="HC62" s="5">
        <v>15805.560976695628</v>
      </c>
      <c r="HD62" s="99">
        <v>10721</v>
      </c>
      <c r="HE62" s="77">
        <v>6835</v>
      </c>
      <c r="HF62" s="77">
        <v>9006</v>
      </c>
      <c r="HG62" s="77">
        <v>12944</v>
      </c>
      <c r="HH62" s="77">
        <v>15336</v>
      </c>
      <c r="HI62" s="77">
        <v>15869</v>
      </c>
      <c r="HJ62" s="135">
        <v>11415.475146494489</v>
      </c>
      <c r="HK62" s="136">
        <v>7636.9322507995948</v>
      </c>
      <c r="HL62" s="136">
        <v>10064.060138122666</v>
      </c>
      <c r="HM62" s="136">
        <v>14182.215914257082</v>
      </c>
      <c r="HN62" s="136">
        <v>16351.431363623693</v>
      </c>
      <c r="HO62" s="137">
        <v>16888.83283371892</v>
      </c>
      <c r="HP62" s="99">
        <v>11628.171233716683</v>
      </c>
      <c r="HQ62" s="77">
        <v>7808.9263577632064</v>
      </c>
      <c r="HR62" s="77">
        <v>10177.91201687174</v>
      </c>
      <c r="HS62" s="77">
        <v>14360.180938186279</v>
      </c>
      <c r="HT62" s="77">
        <v>16784.726201023943</v>
      </c>
      <c r="HU62" s="77">
        <v>17338.335351859077</v>
      </c>
      <c r="HV62" s="99">
        <v>12588.014643262442</v>
      </c>
      <c r="HW62" s="77">
        <v>8412.1285176842612</v>
      </c>
      <c r="HX62" s="77">
        <v>10520.897111913846</v>
      </c>
      <c r="HY62" s="77">
        <v>14936.306048196255</v>
      </c>
      <c r="HZ62" s="77">
        <v>17316.5085658032</v>
      </c>
      <c r="IA62" s="77">
        <v>18019.299583084929</v>
      </c>
      <c r="IB62" s="99">
        <v>15577.981644750933</v>
      </c>
      <c r="IC62" s="77">
        <v>11287.71900580988</v>
      </c>
      <c r="ID62" s="77">
        <v>13467.516833957901</v>
      </c>
      <c r="IE62" s="77">
        <v>18048.207158138353</v>
      </c>
      <c r="IF62" s="77">
        <v>20742.502918314374</v>
      </c>
      <c r="IG62" s="90">
        <v>21499.923621310249</v>
      </c>
      <c r="IH62" s="99">
        <v>15589.944501333928</v>
      </c>
      <c r="II62" s="77">
        <v>11564.240119736969</v>
      </c>
      <c r="IJ62" s="77">
        <v>13803.8262821883</v>
      </c>
      <c r="IK62" s="77">
        <v>18507.254195834426</v>
      </c>
      <c r="IL62" s="77">
        <v>21261.180350250263</v>
      </c>
      <c r="IM62" s="77">
        <v>21979.074405382802</v>
      </c>
      <c r="IN62" s="99">
        <v>11830.86191029269</v>
      </c>
      <c r="IO62" s="77">
        <v>7712.7010125464985</v>
      </c>
      <c r="IP62" s="77">
        <v>9984.3292146414351</v>
      </c>
      <c r="IQ62" s="77">
        <v>14807.474924025595</v>
      </c>
      <c r="IR62" s="77">
        <v>17645.45413312719</v>
      </c>
      <c r="IS62" s="77">
        <v>18409.66034690959</v>
      </c>
      <c r="IT62" s="99">
        <v>11678.138558319191</v>
      </c>
      <c r="IU62" s="77">
        <v>8064.3344535275864</v>
      </c>
      <c r="IV62" s="77">
        <v>10345.673350122226</v>
      </c>
      <c r="IW62" s="77">
        <v>13994.712709168783</v>
      </c>
      <c r="IX62" s="77">
        <v>15841.144252726761</v>
      </c>
      <c r="IY62" s="77">
        <v>18930.188643684898</v>
      </c>
      <c r="IZ62" s="99">
        <v>11556.565821012628</v>
      </c>
      <c r="JA62" s="77">
        <v>7960.5292463839287</v>
      </c>
      <c r="JB62" s="77">
        <v>10231.641242393471</v>
      </c>
      <c r="JC62" s="77">
        <v>14023.888021748264</v>
      </c>
      <c r="JD62" s="77">
        <v>14939.594166943789</v>
      </c>
      <c r="JE62" s="77">
        <v>19018.305815851141</v>
      </c>
    </row>
    <row r="63" spans="1:265" x14ac:dyDescent="0.2">
      <c r="A63" s="15" t="s">
        <v>71</v>
      </c>
      <c r="B63" s="32">
        <v>46519</v>
      </c>
      <c r="C63" s="51">
        <v>48489</v>
      </c>
      <c r="D63" s="78">
        <v>48937</v>
      </c>
      <c r="E63" s="78">
        <v>48296</v>
      </c>
      <c r="F63" s="78">
        <v>44908</v>
      </c>
      <c r="G63" s="78">
        <v>45516</v>
      </c>
      <c r="H63" s="78">
        <v>45969</v>
      </c>
      <c r="I63" s="78">
        <v>45116</v>
      </c>
      <c r="J63" s="78">
        <v>45616</v>
      </c>
      <c r="K63" s="78">
        <v>44901</v>
      </c>
      <c r="L63" s="78">
        <v>44888</v>
      </c>
      <c r="M63" s="10">
        <v>21544</v>
      </c>
      <c r="N63" s="5">
        <v>22910</v>
      </c>
      <c r="O63" s="77">
        <v>22564</v>
      </c>
      <c r="P63" s="77">
        <v>22319</v>
      </c>
      <c r="Q63" s="77">
        <v>20457</v>
      </c>
      <c r="R63" s="77">
        <v>21735</v>
      </c>
      <c r="S63" s="77">
        <v>22384</v>
      </c>
      <c r="T63" s="77">
        <v>21896</v>
      </c>
      <c r="U63" s="78">
        <v>21726</v>
      </c>
      <c r="V63" s="78">
        <v>21811</v>
      </c>
      <c r="W63" s="78">
        <v>22512</v>
      </c>
      <c r="X63" s="12">
        <f t="shared" si="15"/>
        <v>25774</v>
      </c>
      <c r="Y63" s="5">
        <v>4548</v>
      </c>
      <c r="Z63" s="5">
        <v>4362</v>
      </c>
      <c r="AA63" s="5">
        <v>5638</v>
      </c>
      <c r="AB63" s="5">
        <v>5863</v>
      </c>
      <c r="AC63" s="5">
        <v>5363</v>
      </c>
      <c r="AD63" s="12">
        <f t="shared" si="16"/>
        <v>30688</v>
      </c>
      <c r="AE63" s="5">
        <v>6150</v>
      </c>
      <c r="AF63" s="5">
        <v>4234</v>
      </c>
      <c r="AG63" s="5">
        <v>6262</v>
      </c>
      <c r="AH63" s="5">
        <v>6964</v>
      </c>
      <c r="AI63" s="5">
        <v>7078</v>
      </c>
      <c r="AJ63" s="99">
        <v>30579</v>
      </c>
      <c r="AK63" s="77">
        <v>6230</v>
      </c>
      <c r="AL63" s="77">
        <v>4335</v>
      </c>
      <c r="AM63" s="77">
        <v>6414</v>
      </c>
      <c r="AN63" s="77">
        <v>6859</v>
      </c>
      <c r="AO63" s="77">
        <v>6741</v>
      </c>
      <c r="AP63" s="99">
        <v>29825</v>
      </c>
      <c r="AQ63" s="77">
        <v>6296</v>
      </c>
      <c r="AR63" s="77">
        <v>3968</v>
      </c>
      <c r="AS63" s="77">
        <v>6013</v>
      </c>
      <c r="AT63" s="77">
        <v>6612</v>
      </c>
      <c r="AU63" s="90">
        <v>6936</v>
      </c>
      <c r="AV63" s="99">
        <v>27346</v>
      </c>
      <c r="AW63" s="77">
        <v>5664</v>
      </c>
      <c r="AX63" s="77">
        <v>3594</v>
      </c>
      <c r="AY63" s="77">
        <v>5222</v>
      </c>
      <c r="AZ63" s="77">
        <v>6113</v>
      </c>
      <c r="BA63" s="77">
        <v>6753</v>
      </c>
      <c r="BB63" s="99">
        <v>27305</v>
      </c>
      <c r="BC63" s="77">
        <v>5767</v>
      </c>
      <c r="BD63" s="77">
        <v>3586</v>
      </c>
      <c r="BE63" s="77">
        <v>4951</v>
      </c>
      <c r="BF63" s="77">
        <v>5864</v>
      </c>
      <c r="BG63" s="77">
        <v>7137</v>
      </c>
      <c r="BH63" s="99">
        <v>27734</v>
      </c>
      <c r="BI63" s="77">
        <v>5777</v>
      </c>
      <c r="BJ63" s="77">
        <v>3645</v>
      </c>
      <c r="BK63" s="77">
        <v>4925</v>
      </c>
      <c r="BL63" s="77">
        <v>5802</v>
      </c>
      <c r="BM63" s="90">
        <v>7585</v>
      </c>
      <c r="BN63" s="77">
        <v>26424</v>
      </c>
      <c r="BO63" s="77">
        <v>5455</v>
      </c>
      <c r="BP63" s="77">
        <v>3306</v>
      </c>
      <c r="BQ63" s="77">
        <v>4474</v>
      </c>
      <c r="BR63" s="77">
        <v>5420</v>
      </c>
      <c r="BS63" s="90">
        <v>7769</v>
      </c>
      <c r="BT63" s="77">
        <v>25757</v>
      </c>
      <c r="BU63" s="77">
        <v>5209</v>
      </c>
      <c r="BV63" s="77">
        <v>3244</v>
      </c>
      <c r="BW63" s="77">
        <v>4341</v>
      </c>
      <c r="BX63" s="77">
        <v>5218</v>
      </c>
      <c r="BY63" s="90">
        <v>7745</v>
      </c>
      <c r="BZ63" s="99">
        <v>25997</v>
      </c>
      <c r="CA63" s="77">
        <v>5725</v>
      </c>
      <c r="CB63" s="77">
        <v>3361</v>
      </c>
      <c r="CC63" s="77">
        <v>4167</v>
      </c>
      <c r="CD63" s="77">
        <v>4974</v>
      </c>
      <c r="CE63" s="77">
        <v>7770</v>
      </c>
      <c r="CF63" s="99">
        <v>25489</v>
      </c>
      <c r="CG63" s="77">
        <v>5219</v>
      </c>
      <c r="CH63" s="77">
        <v>3345</v>
      </c>
      <c r="CI63" s="77">
        <v>4207</v>
      </c>
      <c r="CJ63" s="77">
        <v>4896</v>
      </c>
      <c r="CK63" s="77">
        <v>7822</v>
      </c>
      <c r="CL63" s="10">
        <v>19722.908126095474</v>
      </c>
      <c r="CM63" s="5">
        <v>21338.522485482907</v>
      </c>
      <c r="CN63" s="77">
        <v>22733</v>
      </c>
      <c r="CO63" s="77">
        <v>23150.563652550329</v>
      </c>
      <c r="CP63" s="77">
        <v>24527.516437979863</v>
      </c>
      <c r="CQ63" s="77">
        <v>25269.414780187388</v>
      </c>
      <c r="CR63" s="77">
        <v>25977.728035757729</v>
      </c>
      <c r="CS63" s="77">
        <v>26436.680499216098</v>
      </c>
      <c r="CT63" s="77">
        <v>27340.414628477454</v>
      </c>
      <c r="CU63" s="78">
        <v>28040.548921454083</v>
      </c>
      <c r="CV63" s="78">
        <v>29301.492622009016</v>
      </c>
      <c r="CW63" s="10">
        <v>20255.587179234717</v>
      </c>
      <c r="CX63" s="5">
        <v>21202.53453853503</v>
      </c>
      <c r="CY63" s="77">
        <v>22590</v>
      </c>
      <c r="CZ63" s="77">
        <v>23081.698708193733</v>
      </c>
      <c r="DA63" s="77">
        <v>24477.634656647006</v>
      </c>
      <c r="DB63" s="77">
        <v>25195.611758198465</v>
      </c>
      <c r="DC63" s="77">
        <v>26727.807828959772</v>
      </c>
      <c r="DD63" s="77">
        <v>27229.53775324567</v>
      </c>
      <c r="DE63" s="77">
        <v>27386.083914619787</v>
      </c>
      <c r="DF63" s="78">
        <v>28085.163882853372</v>
      </c>
      <c r="DG63" s="78">
        <v>29336.269646225781</v>
      </c>
      <c r="DH63" s="10">
        <v>5751.8782955811366</v>
      </c>
      <c r="DI63" s="5">
        <v>6684.4184635530337</v>
      </c>
      <c r="DJ63" s="77">
        <v>6419</v>
      </c>
      <c r="DK63" s="77">
        <v>6518.3414131457503</v>
      </c>
      <c r="DL63" s="77">
        <v>6600.213814342279</v>
      </c>
      <c r="DM63" s="77">
        <v>7178.6018863584077</v>
      </c>
      <c r="DN63" s="77">
        <v>7129.6912526804863</v>
      </c>
      <c r="DO63" s="77">
        <v>7292.8415692363906</v>
      </c>
      <c r="DP63" s="77">
        <v>7484.4141121237226</v>
      </c>
      <c r="DQ63" s="78">
        <v>7472.6237678235757</v>
      </c>
      <c r="DR63" s="78">
        <v>7713.8204957356074</v>
      </c>
      <c r="DS63" s="10">
        <v>4339.3953208659887</v>
      </c>
      <c r="DT63" s="5">
        <v>8469.1952506596299</v>
      </c>
      <c r="DU63" s="5">
        <v>6976.2828977533245</v>
      </c>
      <c r="DV63" s="5">
        <v>4126.7055693508337</v>
      </c>
      <c r="DW63" s="5">
        <v>1911.0182500426404</v>
      </c>
      <c r="DX63" s="5">
        <v>1570.8489651314562</v>
      </c>
      <c r="DY63" s="10">
        <v>4527.8775417101151</v>
      </c>
      <c r="DZ63" s="5">
        <v>9569.2250406504063</v>
      </c>
      <c r="EA63" s="5">
        <v>8195.5061407652338</v>
      </c>
      <c r="EB63" s="5">
        <v>4473.9045033535613</v>
      </c>
      <c r="EC63" s="5">
        <v>1639.987363584147</v>
      </c>
      <c r="ED63" s="5">
        <v>842.68677592540269</v>
      </c>
      <c r="EE63" s="99">
        <v>4346</v>
      </c>
      <c r="EF63" s="77">
        <v>9217</v>
      </c>
      <c r="EG63" s="77">
        <v>7775</v>
      </c>
      <c r="EH63" s="77">
        <v>4139</v>
      </c>
      <c r="EI63" s="77">
        <v>1421</v>
      </c>
      <c r="EJ63" s="90">
        <v>813</v>
      </c>
      <c r="EK63" s="77">
        <v>4470.1246269907797</v>
      </c>
      <c r="EL63" s="77">
        <v>9181.0068297331636</v>
      </c>
      <c r="EM63" s="77">
        <v>8165.6738911290322</v>
      </c>
      <c r="EN63" s="77">
        <v>4374.7929486113417</v>
      </c>
      <c r="EO63" s="77">
        <v>1661.5157289776164</v>
      </c>
      <c r="EP63" s="77">
        <v>839.80420991926178</v>
      </c>
      <c r="EQ63" s="10">
        <v>4454.9764133694143</v>
      </c>
      <c r="ER63" s="5">
        <v>9023.8670550847455</v>
      </c>
      <c r="ES63" s="5">
        <v>8016.0464663327766</v>
      </c>
      <c r="ET63" s="5">
        <v>4692.0063194178474</v>
      </c>
      <c r="EU63" s="5">
        <v>1811.5573368231637</v>
      </c>
      <c r="EV63" s="5">
        <v>937.24626092107212</v>
      </c>
      <c r="EW63" s="10">
        <v>5030.4186046511632</v>
      </c>
      <c r="EX63" s="5">
        <v>9721.3396913473207</v>
      </c>
      <c r="EY63" s="5">
        <v>8731.0426659230343</v>
      </c>
      <c r="EZ63" s="5">
        <v>5395.2734801050292</v>
      </c>
      <c r="FA63" s="5">
        <v>2325.0453615279671</v>
      </c>
      <c r="FB63" s="5">
        <v>1350.2914389799635</v>
      </c>
      <c r="FC63" s="10">
        <v>5090.2954496286147</v>
      </c>
      <c r="FD63" s="5">
        <v>9828.4576769949799</v>
      </c>
      <c r="FE63" s="5">
        <v>8831.992043895747</v>
      </c>
      <c r="FF63" s="5">
        <v>5651.1790862944163</v>
      </c>
      <c r="FG63" s="5">
        <v>2356.6611513271287</v>
      </c>
      <c r="FH63" s="184">
        <v>1410.3148319050758</v>
      </c>
      <c r="FI63" s="5">
        <v>5279.7801998183468</v>
      </c>
      <c r="FJ63" s="5">
        <v>10161.450045829513</v>
      </c>
      <c r="FK63" s="5">
        <v>9343.5977011494251</v>
      </c>
      <c r="FL63" s="5">
        <v>6041.752123379526</v>
      </c>
      <c r="FM63" s="5">
        <v>2668.809409594096</v>
      </c>
      <c r="FN63" s="5">
        <v>1505.5376496331573</v>
      </c>
      <c r="FO63" s="10">
        <v>5443.5323989595063</v>
      </c>
      <c r="FP63" s="5">
        <v>10351.864081397582</v>
      </c>
      <c r="FQ63" s="5">
        <v>9606.824907521579</v>
      </c>
      <c r="FR63" s="5">
        <v>6287.2704445980189</v>
      </c>
      <c r="FS63" s="5">
        <v>2904.063050977386</v>
      </c>
      <c r="FT63" s="184">
        <v>1636.568366688186</v>
      </c>
      <c r="FU63" s="99">
        <v>5539.0946647690116</v>
      </c>
      <c r="FV63" s="77">
        <v>10396.620436681224</v>
      </c>
      <c r="FW63" s="77">
        <v>9594.5593573341266</v>
      </c>
      <c r="FX63" s="77">
        <v>6347.0323974082075</v>
      </c>
      <c r="FY63" s="77">
        <v>2818.3453960595093</v>
      </c>
      <c r="FZ63" s="77">
        <v>1514.201287001287</v>
      </c>
      <c r="GA63" s="99">
        <v>5891.2837302365724</v>
      </c>
      <c r="GB63" s="77">
        <v>11028.019160758766</v>
      </c>
      <c r="GC63" s="77">
        <v>10108.012556053811</v>
      </c>
      <c r="GD63" s="77">
        <v>6749.6080342286668</v>
      </c>
      <c r="GE63" s="77">
        <v>3294.7869689542486</v>
      </c>
      <c r="GF63" s="77">
        <v>1824.2801073894145</v>
      </c>
      <c r="GG63" s="10">
        <v>13971.029830514337</v>
      </c>
      <c r="GH63" s="5">
        <v>14654.104021929874</v>
      </c>
      <c r="GI63" s="77">
        <v>16314</v>
      </c>
      <c r="GJ63" s="77">
        <v>16632.222239404578</v>
      </c>
      <c r="GK63" s="77">
        <v>17927.302623637584</v>
      </c>
      <c r="GL63" s="77">
        <v>18090.812893828981</v>
      </c>
      <c r="GM63" s="77">
        <v>18848.036783077245</v>
      </c>
      <c r="GN63" s="77">
        <v>19143.838929979705</v>
      </c>
      <c r="GO63" s="77">
        <v>19856.000516353732</v>
      </c>
      <c r="GP63" s="78">
        <v>20567.925153630509</v>
      </c>
      <c r="GQ63" s="78">
        <v>21587.67212627341</v>
      </c>
      <c r="GR63" s="10">
        <v>16260.781213626135</v>
      </c>
      <c r="GS63" s="5">
        <v>11786.391928575087</v>
      </c>
      <c r="GT63" s="5">
        <v>13279.304281481393</v>
      </c>
      <c r="GU63" s="5">
        <v>16128.881609883883</v>
      </c>
      <c r="GV63" s="5">
        <v>18344.568929192075</v>
      </c>
      <c r="GW63" s="5">
        <v>18684.738214103261</v>
      </c>
      <c r="GX63" s="10">
        <v>16674.656996824917</v>
      </c>
      <c r="GY63" s="5">
        <v>11633.309497884624</v>
      </c>
      <c r="GZ63" s="5">
        <v>13007.028397769796</v>
      </c>
      <c r="HA63" s="5">
        <v>16728.630035181468</v>
      </c>
      <c r="HB63" s="5">
        <v>19562.547174950883</v>
      </c>
      <c r="HC63" s="5">
        <v>20359.847762609628</v>
      </c>
      <c r="HD63" s="99">
        <v>18244</v>
      </c>
      <c r="HE63" s="77">
        <v>13373</v>
      </c>
      <c r="HF63" s="77">
        <v>14815</v>
      </c>
      <c r="HG63" s="77">
        <v>18451</v>
      </c>
      <c r="HH63" s="77">
        <v>21169</v>
      </c>
      <c r="HI63" s="77">
        <v>21777</v>
      </c>
      <c r="HJ63" s="135">
        <v>18611.574081202954</v>
      </c>
      <c r="HK63" s="136">
        <v>13900.69187846057</v>
      </c>
      <c r="HL63" s="136">
        <v>14916.024817064701</v>
      </c>
      <c r="HM63" s="136">
        <v>18706.905759582391</v>
      </c>
      <c r="HN63" s="136">
        <v>21420.182979216115</v>
      </c>
      <c r="HO63" s="137">
        <v>22241.894498274472</v>
      </c>
      <c r="HP63" s="99">
        <v>20022.65824327759</v>
      </c>
      <c r="HQ63" s="77">
        <v>15453.76760156226</v>
      </c>
      <c r="HR63" s="77">
        <v>16461.588190314229</v>
      </c>
      <c r="HS63" s="77">
        <v>19785.628337229158</v>
      </c>
      <c r="HT63" s="77">
        <v>22666.077319823842</v>
      </c>
      <c r="HU63" s="77">
        <v>23540.388395725935</v>
      </c>
      <c r="HV63" s="99">
        <v>20165.193153547301</v>
      </c>
      <c r="HW63" s="77">
        <v>15474.272066851145</v>
      </c>
      <c r="HX63" s="77">
        <v>16464.569092275429</v>
      </c>
      <c r="HY63" s="77">
        <v>19800.338278093437</v>
      </c>
      <c r="HZ63" s="77">
        <v>22870.5663966705</v>
      </c>
      <c r="IA63" s="77">
        <v>23845.320319218503</v>
      </c>
      <c r="IB63" s="99">
        <v>21637.512379331158</v>
      </c>
      <c r="IC63" s="77">
        <v>16899.350151964791</v>
      </c>
      <c r="ID63" s="77">
        <v>17895.815785064027</v>
      </c>
      <c r="IE63" s="77">
        <v>21076.628742665358</v>
      </c>
      <c r="IF63" s="77">
        <v>24371.146677632645</v>
      </c>
      <c r="IG63" s="90">
        <v>25317.492997054698</v>
      </c>
      <c r="IH63" s="99">
        <v>21949.757553427324</v>
      </c>
      <c r="II63" s="77">
        <v>17068.087707416154</v>
      </c>
      <c r="IJ63" s="77">
        <v>17885.940052096244</v>
      </c>
      <c r="IK63" s="77">
        <v>21187.785629866143</v>
      </c>
      <c r="IL63" s="77">
        <v>24560.728343651572</v>
      </c>
      <c r="IM63" s="77">
        <v>25724.00010361251</v>
      </c>
      <c r="IN63" s="99">
        <v>21942.551515660281</v>
      </c>
      <c r="IO63" s="77">
        <v>17034.219833222203</v>
      </c>
      <c r="IP63" s="77">
        <v>17779.259007098208</v>
      </c>
      <c r="IQ63" s="77">
        <v>21098.813470021767</v>
      </c>
      <c r="IR63" s="77">
        <v>24482.020863642399</v>
      </c>
      <c r="IS63" s="77">
        <v>25749.515547931602</v>
      </c>
      <c r="IT63" s="99">
        <v>22546.069218084362</v>
      </c>
      <c r="IU63" s="77">
        <v>17688.543446172149</v>
      </c>
      <c r="IV63" s="77">
        <v>18490.604525519244</v>
      </c>
      <c r="IW63" s="77">
        <v>21738.131485445163</v>
      </c>
      <c r="IX63" s="77">
        <v>25266.818486793862</v>
      </c>
      <c r="IY63" s="77">
        <v>26570.962595852085</v>
      </c>
      <c r="IZ63" s="99">
        <v>23444.985915989208</v>
      </c>
      <c r="JA63" s="77">
        <v>18308.250485467015</v>
      </c>
      <c r="JB63" s="77">
        <v>19228.25709017197</v>
      </c>
      <c r="JC63" s="77">
        <v>22586.661611997115</v>
      </c>
      <c r="JD63" s="77">
        <v>26041.482677271531</v>
      </c>
      <c r="JE63" s="77">
        <v>27511.989538836366</v>
      </c>
    </row>
    <row r="64" spans="1:265" x14ac:dyDescent="0.2">
      <c r="A64" s="15" t="s">
        <v>72</v>
      </c>
      <c r="B64" s="32">
        <v>4188</v>
      </c>
      <c r="C64" s="51">
        <v>4135</v>
      </c>
      <c r="D64" s="78">
        <v>3826</v>
      </c>
      <c r="E64" s="78">
        <v>3911</v>
      </c>
      <c r="F64" s="78">
        <v>4018</v>
      </c>
      <c r="G64" s="78">
        <v>4098</v>
      </c>
      <c r="H64" s="78">
        <v>4190</v>
      </c>
      <c r="I64" s="78">
        <v>4073</v>
      </c>
      <c r="J64" s="78">
        <v>4380</v>
      </c>
      <c r="K64" s="78">
        <v>4186</v>
      </c>
      <c r="L64" s="78">
        <v>3868</v>
      </c>
      <c r="M64" s="10">
        <v>1739</v>
      </c>
      <c r="N64" s="5">
        <v>1917</v>
      </c>
      <c r="O64" s="77">
        <v>1659</v>
      </c>
      <c r="P64" s="77">
        <v>1684</v>
      </c>
      <c r="Q64" s="77">
        <v>1802</v>
      </c>
      <c r="R64" s="77">
        <v>1828</v>
      </c>
      <c r="S64" s="77">
        <v>1838</v>
      </c>
      <c r="T64" s="77">
        <v>1762</v>
      </c>
      <c r="U64" s="78">
        <v>1917</v>
      </c>
      <c r="V64" s="78">
        <v>1881</v>
      </c>
      <c r="W64" s="78">
        <v>1623</v>
      </c>
      <c r="X64" s="12">
        <f t="shared" si="15"/>
        <v>2015</v>
      </c>
      <c r="Y64" s="5">
        <v>422</v>
      </c>
      <c r="Z64" s="5">
        <v>341</v>
      </c>
      <c r="AA64" s="5">
        <v>585</v>
      </c>
      <c r="AB64" s="5">
        <v>379</v>
      </c>
      <c r="AC64" s="5">
        <v>288</v>
      </c>
      <c r="AD64" s="12">
        <f t="shared" si="16"/>
        <v>1983</v>
      </c>
      <c r="AE64" s="5">
        <v>475</v>
      </c>
      <c r="AF64" s="5">
        <v>314</v>
      </c>
      <c r="AG64" s="5">
        <v>418</v>
      </c>
      <c r="AH64" s="5">
        <v>397</v>
      </c>
      <c r="AI64" s="5">
        <v>379</v>
      </c>
      <c r="AJ64" s="99">
        <v>1885</v>
      </c>
      <c r="AK64" s="77">
        <v>534</v>
      </c>
      <c r="AL64" s="77">
        <v>309</v>
      </c>
      <c r="AM64" s="77">
        <v>363</v>
      </c>
      <c r="AN64" s="77">
        <v>356</v>
      </c>
      <c r="AO64" s="77">
        <v>323</v>
      </c>
      <c r="AP64" s="99">
        <v>1882</v>
      </c>
      <c r="AQ64" s="77">
        <v>544</v>
      </c>
      <c r="AR64" s="77">
        <v>263</v>
      </c>
      <c r="AS64" s="77">
        <v>333</v>
      </c>
      <c r="AT64" s="77">
        <v>355</v>
      </c>
      <c r="AU64" s="90">
        <v>387</v>
      </c>
      <c r="AV64" s="99">
        <v>2000</v>
      </c>
      <c r="AW64" s="77">
        <v>539</v>
      </c>
      <c r="AX64" s="77">
        <v>290</v>
      </c>
      <c r="AY64" s="77">
        <v>344</v>
      </c>
      <c r="AZ64" s="77">
        <v>377</v>
      </c>
      <c r="BA64" s="77">
        <v>450</v>
      </c>
      <c r="BB64" s="99">
        <v>1930</v>
      </c>
      <c r="BC64" s="77">
        <v>605</v>
      </c>
      <c r="BD64" s="77">
        <v>263</v>
      </c>
      <c r="BE64" s="77">
        <v>320</v>
      </c>
      <c r="BF64" s="77">
        <v>344</v>
      </c>
      <c r="BG64" s="77">
        <v>398</v>
      </c>
      <c r="BH64" s="99">
        <v>2000</v>
      </c>
      <c r="BI64" s="77">
        <v>563</v>
      </c>
      <c r="BJ64" s="77">
        <v>267</v>
      </c>
      <c r="BK64" s="77">
        <v>349</v>
      </c>
      <c r="BL64" s="77">
        <v>349</v>
      </c>
      <c r="BM64" s="90">
        <v>472</v>
      </c>
      <c r="BN64" s="77">
        <v>1960</v>
      </c>
      <c r="BO64" s="77">
        <v>579</v>
      </c>
      <c r="BP64" s="77">
        <v>298</v>
      </c>
      <c r="BQ64" s="77">
        <v>299</v>
      </c>
      <c r="BR64" s="77">
        <v>330</v>
      </c>
      <c r="BS64" s="90">
        <v>454</v>
      </c>
      <c r="BT64" s="77">
        <v>2088</v>
      </c>
      <c r="BU64" s="77">
        <v>650</v>
      </c>
      <c r="BV64" s="77">
        <v>303</v>
      </c>
      <c r="BW64" s="77">
        <v>304</v>
      </c>
      <c r="BX64" s="77">
        <v>323</v>
      </c>
      <c r="BY64" s="90">
        <v>508</v>
      </c>
      <c r="BZ64" s="99">
        <v>2023</v>
      </c>
      <c r="CA64" s="77">
        <v>613</v>
      </c>
      <c r="CB64" s="77">
        <v>322</v>
      </c>
      <c r="CC64" s="77">
        <v>283</v>
      </c>
      <c r="CD64" s="77">
        <v>284</v>
      </c>
      <c r="CE64" s="77">
        <v>521</v>
      </c>
      <c r="CF64" s="99">
        <v>1761</v>
      </c>
      <c r="CG64" s="77">
        <v>540</v>
      </c>
      <c r="CH64" s="77">
        <v>278</v>
      </c>
      <c r="CI64" s="77">
        <v>259</v>
      </c>
      <c r="CJ64" s="77">
        <v>255</v>
      </c>
      <c r="CK64" s="77">
        <v>429</v>
      </c>
      <c r="CL64" s="10">
        <v>17914.42851982743</v>
      </c>
      <c r="CM64" s="5">
        <v>18682.44927400921</v>
      </c>
      <c r="CN64" s="77">
        <v>19964</v>
      </c>
      <c r="CO64" s="77">
        <v>20988.589027808543</v>
      </c>
      <c r="CP64" s="77">
        <v>21976.256131180409</v>
      </c>
      <c r="CQ64" s="77">
        <v>21905.046474040184</v>
      </c>
      <c r="CR64" s="77">
        <v>22427.090162145407</v>
      </c>
      <c r="CS64" s="77">
        <v>23019.575187807051</v>
      </c>
      <c r="CT64" s="77">
        <v>23105.796626193944</v>
      </c>
      <c r="CU64" s="78">
        <v>24386.170883970513</v>
      </c>
      <c r="CV64" s="78">
        <v>25317.436562713741</v>
      </c>
      <c r="CW64" s="10">
        <v>17787.004026845636</v>
      </c>
      <c r="CX64" s="5">
        <v>17989.200445026781</v>
      </c>
      <c r="CY64" s="77">
        <v>20072</v>
      </c>
      <c r="CZ64" s="77">
        <v>21030.093109736965</v>
      </c>
      <c r="DA64" s="77">
        <v>21905.75</v>
      </c>
      <c r="DB64" s="77">
        <v>21784.28894730191</v>
      </c>
      <c r="DC64" s="77">
        <v>25209.02</v>
      </c>
      <c r="DD64" s="77">
        <v>25621.538353574557</v>
      </c>
      <c r="DE64" s="77">
        <v>22632.642241379312</v>
      </c>
      <c r="DF64" s="78">
        <v>24016.935739001485</v>
      </c>
      <c r="DG64" s="78">
        <v>25088.021855589046</v>
      </c>
      <c r="DH64" s="10">
        <v>5936.2185163887289</v>
      </c>
      <c r="DI64" s="5">
        <v>5737.0657276995307</v>
      </c>
      <c r="DJ64" s="77">
        <v>7998</v>
      </c>
      <c r="DK64" s="77">
        <v>7612.5973871733968</v>
      </c>
      <c r="DL64" s="77">
        <v>7984.8651498335184</v>
      </c>
      <c r="DM64" s="77">
        <v>8007.7784463894968</v>
      </c>
      <c r="DN64" s="77">
        <v>7770.5865070729051</v>
      </c>
      <c r="DO64" s="77">
        <v>8165.7309875141882</v>
      </c>
      <c r="DP64" s="77">
        <v>8127.7037037037035</v>
      </c>
      <c r="DQ64" s="78">
        <v>8547.2578415736316</v>
      </c>
      <c r="DR64" s="78">
        <v>9143</v>
      </c>
      <c r="DS64" s="10">
        <v>5292.4357320099252</v>
      </c>
      <c r="DT64" s="5">
        <v>10082.014218009479</v>
      </c>
      <c r="DU64" s="5">
        <v>8006.7008797653962</v>
      </c>
      <c r="DV64" s="5">
        <v>3495.7162393162394</v>
      </c>
      <c r="DW64" s="5">
        <v>2654.0923482849603</v>
      </c>
      <c r="DX64" s="5">
        <v>2182.1805555555557</v>
      </c>
      <c r="DY64" s="10">
        <v>5467.1174987392842</v>
      </c>
      <c r="DZ64" s="5">
        <v>10502.372631578948</v>
      </c>
      <c r="EA64" s="5">
        <v>8325.3757961783431</v>
      </c>
      <c r="EB64" s="5">
        <v>5005.3229665071767</v>
      </c>
      <c r="EC64" s="5">
        <v>1972.6675062972292</v>
      </c>
      <c r="ED64" s="5">
        <v>958.11345646437996</v>
      </c>
      <c r="EE64" s="99">
        <v>6951</v>
      </c>
      <c r="EF64" s="77">
        <v>12052</v>
      </c>
      <c r="EG64" s="77">
        <v>9729</v>
      </c>
      <c r="EH64" s="77">
        <v>5924</v>
      </c>
      <c r="EI64" s="77">
        <v>3239</v>
      </c>
      <c r="EJ64" s="90">
        <v>1106</v>
      </c>
      <c r="EK64" s="77">
        <v>6525.6567481402762</v>
      </c>
      <c r="EL64" s="77">
        <v>11490.768382352941</v>
      </c>
      <c r="EM64" s="77">
        <v>8803.2053231939171</v>
      </c>
      <c r="EN64" s="77">
        <v>6007.1291291291291</v>
      </c>
      <c r="EO64" s="77">
        <v>2913.1943661971832</v>
      </c>
      <c r="EP64" s="77">
        <v>1758.4160206718345</v>
      </c>
      <c r="EQ64" s="10">
        <v>6874.5264999999999</v>
      </c>
      <c r="ER64" s="5">
        <v>12101.211502782931</v>
      </c>
      <c r="ES64" s="5">
        <v>10092.803448275861</v>
      </c>
      <c r="ET64" s="5">
        <v>6483.4534883720926</v>
      </c>
      <c r="EU64" s="5">
        <v>3454.7851458885943</v>
      </c>
      <c r="EV64" s="5">
        <v>1704.0555555555557</v>
      </c>
      <c r="EW64" s="10">
        <v>7177.0455958549219</v>
      </c>
      <c r="EX64" s="5">
        <v>11992.867768595041</v>
      </c>
      <c r="EY64" s="5">
        <v>9991.6958174904939</v>
      </c>
      <c r="EZ64" s="5">
        <v>7004.3312500000002</v>
      </c>
      <c r="FA64" s="5">
        <v>3191.2587209302324</v>
      </c>
      <c r="FB64" s="5">
        <v>1580.4472361809046</v>
      </c>
      <c r="FC64" s="10">
        <v>6847.6234999999997</v>
      </c>
      <c r="FD64" s="5">
        <v>11738.863232682061</v>
      </c>
      <c r="FE64" s="5">
        <v>10368.40074906367</v>
      </c>
      <c r="FF64" s="5">
        <v>6506.997134670487</v>
      </c>
      <c r="FG64" s="5">
        <v>3343.5243553008595</v>
      </c>
      <c r="FH64" s="184">
        <v>1864.5593220338983</v>
      </c>
      <c r="FI64" s="5">
        <v>6983.7285714285717</v>
      </c>
      <c r="FJ64" s="5">
        <v>11233.347150259067</v>
      </c>
      <c r="FK64" s="5">
        <v>10673.365771812081</v>
      </c>
      <c r="FL64" s="5">
        <v>6710.3377926421408</v>
      </c>
      <c r="FM64" s="5">
        <v>3601.9303030303031</v>
      </c>
      <c r="FN64" s="5">
        <v>1780.4162995594713</v>
      </c>
      <c r="FO64" s="10">
        <v>7095.6441570881225</v>
      </c>
      <c r="FP64" s="5">
        <v>11551.756923076922</v>
      </c>
      <c r="FQ64" s="5">
        <v>10056.917491749175</v>
      </c>
      <c r="FR64" s="5">
        <v>6573.4835526315792</v>
      </c>
      <c r="FS64" s="5">
        <v>3813.4427244582043</v>
      </c>
      <c r="FT64" s="184">
        <v>2027.0393700787401</v>
      </c>
      <c r="FU64" s="99">
        <v>7640.0612951062776</v>
      </c>
      <c r="FV64" s="77">
        <v>11940.285481239804</v>
      </c>
      <c r="FW64" s="77">
        <v>10800.04347826087</v>
      </c>
      <c r="FX64" s="77">
        <v>7884.3250883392229</v>
      </c>
      <c r="FY64" s="77">
        <v>4053.2676056338028</v>
      </c>
      <c r="FZ64" s="77">
        <v>2449.9865642994241</v>
      </c>
      <c r="GA64" s="99">
        <v>8071.9721749006249</v>
      </c>
      <c r="GB64" s="77">
        <v>12702.285185185185</v>
      </c>
      <c r="GC64" s="77">
        <v>11188.884892086331</v>
      </c>
      <c r="GD64" s="77">
        <v>8180.9034749034745</v>
      </c>
      <c r="GE64" s="77">
        <v>4629.5803921568631</v>
      </c>
      <c r="GF64" s="77">
        <v>2204.2004662004661</v>
      </c>
      <c r="GG64" s="10">
        <v>11978.2100034387</v>
      </c>
      <c r="GH64" s="5">
        <v>12945.38354630968</v>
      </c>
      <c r="GI64" s="77">
        <v>11966</v>
      </c>
      <c r="GJ64" s="77">
        <v>13375.991640635146</v>
      </c>
      <c r="GK64" s="77">
        <v>13991.390981346891</v>
      </c>
      <c r="GL64" s="77">
        <v>13897.268027650687</v>
      </c>
      <c r="GM64" s="77">
        <v>14656.503655072502</v>
      </c>
      <c r="GN64" s="77">
        <v>14853.844200292864</v>
      </c>
      <c r="GO64" s="77">
        <v>14978.092922490239</v>
      </c>
      <c r="GP64" s="78">
        <v>15838.913042396882</v>
      </c>
      <c r="GQ64" s="78">
        <v>16174.436562713741</v>
      </c>
      <c r="GR64" s="10">
        <v>12494.441191066997</v>
      </c>
      <c r="GS64" s="5">
        <v>7704.989808836157</v>
      </c>
      <c r="GT64" s="5">
        <v>9780.3031470802398</v>
      </c>
      <c r="GU64" s="5">
        <v>14291.287787529396</v>
      </c>
      <c r="GV64" s="5">
        <v>15132.911678560675</v>
      </c>
      <c r="GW64" s="5">
        <v>15604.823471290081</v>
      </c>
      <c r="GX64" s="10">
        <v>12522.082946287497</v>
      </c>
      <c r="GY64" s="5">
        <v>7486.8278134478333</v>
      </c>
      <c r="GZ64" s="5">
        <v>9663.8246488484383</v>
      </c>
      <c r="HA64" s="5">
        <v>12983.877478519604</v>
      </c>
      <c r="HB64" s="5">
        <v>16016.532938729551</v>
      </c>
      <c r="HC64" s="5">
        <v>17031.086988562402</v>
      </c>
      <c r="HD64" s="99">
        <v>13121</v>
      </c>
      <c r="HE64" s="77">
        <v>8020</v>
      </c>
      <c r="HF64" s="77">
        <v>10343</v>
      </c>
      <c r="HG64" s="77">
        <v>14148</v>
      </c>
      <c r="HH64" s="77">
        <v>16833</v>
      </c>
      <c r="HI64" s="77">
        <v>18966</v>
      </c>
      <c r="HJ64" s="135">
        <v>14504.436361596689</v>
      </c>
      <c r="HK64" s="136">
        <v>9539.3247273840243</v>
      </c>
      <c r="HL64" s="136">
        <v>12226.887786543048</v>
      </c>
      <c r="HM64" s="136">
        <v>15022.963980607836</v>
      </c>
      <c r="HN64" s="136">
        <v>18116.898743539783</v>
      </c>
      <c r="HO64" s="137">
        <v>19271.677089065131</v>
      </c>
      <c r="HP64" s="99">
        <v>15031.2235</v>
      </c>
      <c r="HQ64" s="77">
        <v>9804.5384972170687</v>
      </c>
      <c r="HR64" s="77">
        <v>11812.946551724139</v>
      </c>
      <c r="HS64" s="77">
        <v>15422.296511627908</v>
      </c>
      <c r="HT64" s="77">
        <v>18450.964854111407</v>
      </c>
      <c r="HU64" s="77">
        <v>20201.694444444445</v>
      </c>
      <c r="HV64" s="99">
        <v>14607.243351446989</v>
      </c>
      <c r="HW64" s="77">
        <v>9791.4211787068689</v>
      </c>
      <c r="HX64" s="77">
        <v>11792.593129811416</v>
      </c>
      <c r="HY64" s="77">
        <v>14779.95769730191</v>
      </c>
      <c r="HZ64" s="77">
        <v>18593.030226371677</v>
      </c>
      <c r="IA64" s="77">
        <v>20203.841711121004</v>
      </c>
      <c r="IB64" s="99">
        <v>18361.396500000003</v>
      </c>
      <c r="IC64" s="77">
        <v>13470.15676731794</v>
      </c>
      <c r="ID64" s="77">
        <v>14840.61925093633</v>
      </c>
      <c r="IE64" s="77">
        <v>18702.022865329513</v>
      </c>
      <c r="IF64" s="77">
        <v>21865.495644699142</v>
      </c>
      <c r="IG64" s="90">
        <v>23344.460677966101</v>
      </c>
      <c r="IH64" s="99">
        <v>18637.809782145985</v>
      </c>
      <c r="II64" s="77">
        <v>14388.191203315489</v>
      </c>
      <c r="IJ64" s="77">
        <v>14948.172581762476</v>
      </c>
      <c r="IK64" s="77">
        <v>18911.200560932415</v>
      </c>
      <c r="IL64" s="77">
        <v>22019.608050544255</v>
      </c>
      <c r="IM64" s="77">
        <v>23841.122054015086</v>
      </c>
      <c r="IN64" s="99">
        <v>15536.99808429119</v>
      </c>
      <c r="IO64" s="77">
        <v>11080.885318302389</v>
      </c>
      <c r="IP64" s="77">
        <v>12575.724749630137</v>
      </c>
      <c r="IQ64" s="77">
        <v>16059.158688747732</v>
      </c>
      <c r="IR64" s="77">
        <v>18819.199516921108</v>
      </c>
      <c r="IS64" s="77">
        <v>20605.602871300573</v>
      </c>
      <c r="IT64" s="99">
        <v>16376.874443895207</v>
      </c>
      <c r="IU64" s="77">
        <v>12076.650257761681</v>
      </c>
      <c r="IV64" s="77">
        <v>13216.892260740615</v>
      </c>
      <c r="IW64" s="77">
        <v>16132.610650662262</v>
      </c>
      <c r="IX64" s="77">
        <v>19963.668133367682</v>
      </c>
      <c r="IY64" s="77">
        <v>21566.949174702062</v>
      </c>
      <c r="IZ64" s="99">
        <v>17016.049680688422</v>
      </c>
      <c r="JA64" s="77">
        <v>12385.736670403861</v>
      </c>
      <c r="JB64" s="77">
        <v>13899.136963502715</v>
      </c>
      <c r="JC64" s="77">
        <v>16907.11838068557</v>
      </c>
      <c r="JD64" s="77">
        <v>20458.441463432184</v>
      </c>
      <c r="JE64" s="77">
        <v>22883.82138938858</v>
      </c>
    </row>
    <row r="65" spans="1:265" x14ac:dyDescent="0.2">
      <c r="A65" s="14" t="s">
        <v>73</v>
      </c>
      <c r="B65" s="34">
        <v>3561</v>
      </c>
      <c r="C65" s="53">
        <v>4053</v>
      </c>
      <c r="D65" s="80">
        <v>3800</v>
      </c>
      <c r="E65" s="80">
        <v>3759</v>
      </c>
      <c r="F65" s="80">
        <v>3397</v>
      </c>
      <c r="G65" s="80">
        <v>3548</v>
      </c>
      <c r="H65" s="80">
        <v>3173</v>
      </c>
      <c r="I65" s="80">
        <v>3515</v>
      </c>
      <c r="J65" s="80">
        <v>3642</v>
      </c>
      <c r="K65" s="80">
        <v>3624</v>
      </c>
      <c r="L65" s="80">
        <v>3556</v>
      </c>
      <c r="M65" s="11">
        <v>981</v>
      </c>
      <c r="N65" s="2">
        <v>1212</v>
      </c>
      <c r="O65" s="71">
        <v>1197</v>
      </c>
      <c r="P65" s="71">
        <v>1172</v>
      </c>
      <c r="Q65" s="71">
        <v>928</v>
      </c>
      <c r="R65" s="71">
        <v>1032</v>
      </c>
      <c r="S65" s="71">
        <v>945</v>
      </c>
      <c r="T65" s="71">
        <v>1076</v>
      </c>
      <c r="U65" s="80">
        <v>1229</v>
      </c>
      <c r="V65" s="80">
        <v>1174</v>
      </c>
      <c r="W65" s="80">
        <v>1128</v>
      </c>
      <c r="X65" s="9">
        <f t="shared" si="15"/>
        <v>977</v>
      </c>
      <c r="Y65" s="2">
        <v>163</v>
      </c>
      <c r="Z65" s="2">
        <v>183</v>
      </c>
      <c r="AA65" s="2">
        <v>255</v>
      </c>
      <c r="AB65" s="2">
        <v>258</v>
      </c>
      <c r="AC65" s="2">
        <v>118</v>
      </c>
      <c r="AD65" s="9">
        <f t="shared" si="16"/>
        <v>1279</v>
      </c>
      <c r="AE65" s="2">
        <v>305</v>
      </c>
      <c r="AF65" s="2">
        <v>222</v>
      </c>
      <c r="AG65" s="2">
        <v>317</v>
      </c>
      <c r="AH65" s="2">
        <v>261</v>
      </c>
      <c r="AI65" s="2">
        <v>174</v>
      </c>
      <c r="AJ65" s="101">
        <v>1210</v>
      </c>
      <c r="AK65" s="71">
        <v>284</v>
      </c>
      <c r="AL65" s="71">
        <v>199</v>
      </c>
      <c r="AM65" s="71">
        <v>285</v>
      </c>
      <c r="AN65" s="71">
        <v>302</v>
      </c>
      <c r="AO65" s="71">
        <v>140</v>
      </c>
      <c r="AP65" s="101">
        <v>1159</v>
      </c>
      <c r="AQ65" s="71">
        <v>287</v>
      </c>
      <c r="AR65" s="71">
        <v>178</v>
      </c>
      <c r="AS65" s="71">
        <v>282</v>
      </c>
      <c r="AT65" s="71">
        <v>222</v>
      </c>
      <c r="AU65" s="120">
        <v>190</v>
      </c>
      <c r="AV65" s="101">
        <v>844</v>
      </c>
      <c r="AW65" s="71">
        <v>220</v>
      </c>
      <c r="AX65" s="71">
        <v>143</v>
      </c>
      <c r="AY65" s="71">
        <v>195</v>
      </c>
      <c r="AZ65" s="71">
        <v>167</v>
      </c>
      <c r="BA65" s="71">
        <v>119</v>
      </c>
      <c r="BB65" s="101">
        <v>915</v>
      </c>
      <c r="BC65" s="71">
        <v>208</v>
      </c>
      <c r="BD65" s="71">
        <v>146</v>
      </c>
      <c r="BE65" s="71">
        <v>211</v>
      </c>
      <c r="BF65" s="71">
        <v>201</v>
      </c>
      <c r="BG65" s="71">
        <v>149</v>
      </c>
      <c r="BH65" s="101">
        <v>862</v>
      </c>
      <c r="BI65" s="71">
        <v>189</v>
      </c>
      <c r="BJ65" s="71">
        <v>154</v>
      </c>
      <c r="BK65" s="71">
        <v>172</v>
      </c>
      <c r="BL65" s="71">
        <v>195</v>
      </c>
      <c r="BM65" s="120">
        <v>152</v>
      </c>
      <c r="BN65" s="71">
        <v>975</v>
      </c>
      <c r="BO65" s="71">
        <v>193</v>
      </c>
      <c r="BP65" s="71">
        <v>170</v>
      </c>
      <c r="BQ65" s="71">
        <v>220</v>
      </c>
      <c r="BR65" s="71">
        <v>192</v>
      </c>
      <c r="BS65" s="120">
        <v>200</v>
      </c>
      <c r="BT65" s="71">
        <v>1069</v>
      </c>
      <c r="BU65" s="71">
        <v>206</v>
      </c>
      <c r="BV65" s="71">
        <v>182</v>
      </c>
      <c r="BW65" s="71">
        <v>226</v>
      </c>
      <c r="BX65" s="71">
        <v>233</v>
      </c>
      <c r="BY65" s="120">
        <v>222</v>
      </c>
      <c r="BZ65" s="101">
        <v>1010</v>
      </c>
      <c r="CA65" s="71">
        <v>232</v>
      </c>
      <c r="CB65" s="71">
        <v>171</v>
      </c>
      <c r="CC65" s="71">
        <v>178</v>
      </c>
      <c r="CD65" s="71">
        <v>204</v>
      </c>
      <c r="CE65" s="71">
        <v>225</v>
      </c>
      <c r="CF65" s="101">
        <v>925</v>
      </c>
      <c r="CG65" s="71">
        <v>187</v>
      </c>
      <c r="CH65" s="71">
        <v>154</v>
      </c>
      <c r="CI65" s="71">
        <v>194</v>
      </c>
      <c r="CJ65" s="71">
        <v>216</v>
      </c>
      <c r="CK65" s="71">
        <v>174</v>
      </c>
      <c r="CL65" s="11">
        <v>20465.474938247327</v>
      </c>
      <c r="CM65" s="2">
        <v>21217.003693734307</v>
      </c>
      <c r="CN65" s="71">
        <v>22317</v>
      </c>
      <c r="CO65" s="71">
        <v>23166.516943235129</v>
      </c>
      <c r="CP65" s="71">
        <v>24054.85754302737</v>
      </c>
      <c r="CQ65" s="71">
        <v>25121.392480985913</v>
      </c>
      <c r="CR65" s="71">
        <v>25538.645226355649</v>
      </c>
      <c r="CS65" s="71">
        <v>26118.041873820635</v>
      </c>
      <c r="CT65" s="71">
        <v>26905.183249287107</v>
      </c>
      <c r="CU65" s="80">
        <v>28418.579757842348</v>
      </c>
      <c r="CV65" s="80">
        <v>28990.910816746415</v>
      </c>
      <c r="CW65" s="11">
        <v>19838.80363261974</v>
      </c>
      <c r="CX65" s="2">
        <v>20767.200018915322</v>
      </c>
      <c r="CY65" s="71">
        <v>21734</v>
      </c>
      <c r="CZ65" s="71">
        <v>22678.894381566261</v>
      </c>
      <c r="DA65" s="71">
        <v>23050.223345183938</v>
      </c>
      <c r="DB65" s="71">
        <v>24364.992348970052</v>
      </c>
      <c r="DC65" s="71">
        <v>25593.826818511894</v>
      </c>
      <c r="DD65" s="71">
        <v>25979.083602380488</v>
      </c>
      <c r="DE65" s="71">
        <v>26332.94231589539</v>
      </c>
      <c r="DF65" s="80">
        <v>27911.406236145998</v>
      </c>
      <c r="DG65" s="80">
        <v>28506.168333464113</v>
      </c>
      <c r="DH65" s="11">
        <v>7818.9806320081552</v>
      </c>
      <c r="DI65" s="2">
        <v>8389.6938943894384</v>
      </c>
      <c r="DJ65" s="71">
        <v>8466</v>
      </c>
      <c r="DK65" s="71">
        <v>8444.8122866894191</v>
      </c>
      <c r="DL65" s="71">
        <v>8999.8275862068967</v>
      </c>
      <c r="DM65" s="71">
        <v>8925.5717054263569</v>
      </c>
      <c r="DN65" s="71">
        <v>9285.8878306878305</v>
      </c>
      <c r="DO65" s="71">
        <v>9188.7509293680305</v>
      </c>
      <c r="DP65" s="71">
        <v>9148.855980471928</v>
      </c>
      <c r="DQ65" s="80">
        <v>10441.656729131175</v>
      </c>
      <c r="DR65" s="80">
        <v>10533.403368794327</v>
      </c>
      <c r="DS65" s="11">
        <v>6586.5056294779943</v>
      </c>
      <c r="DT65" s="2">
        <v>12324.233128834356</v>
      </c>
      <c r="DU65" s="2">
        <v>9196.9453551912575</v>
      </c>
      <c r="DV65" s="2">
        <v>6588.5568627450984</v>
      </c>
      <c r="DW65" s="2">
        <v>3460.984496124031</v>
      </c>
      <c r="DX65" s="2">
        <v>1441.6016949152543</v>
      </c>
      <c r="DY65" s="11">
        <v>6974.6348709929634</v>
      </c>
      <c r="DZ65" s="2">
        <v>11550.108196721312</v>
      </c>
      <c r="EA65" s="2">
        <v>10304.117117117117</v>
      </c>
      <c r="EB65" s="2">
        <v>6362.6119873817033</v>
      </c>
      <c r="EC65" s="2">
        <v>3430.6053639846741</v>
      </c>
      <c r="ED65" s="2">
        <v>1137.5</v>
      </c>
      <c r="EE65" s="101">
        <v>7303</v>
      </c>
      <c r="EF65" s="71">
        <v>11330</v>
      </c>
      <c r="EG65" s="71">
        <v>10702</v>
      </c>
      <c r="EH65" s="71">
        <v>6955</v>
      </c>
      <c r="EI65" s="71">
        <v>4064</v>
      </c>
      <c r="EJ65" s="120">
        <v>2000</v>
      </c>
      <c r="EK65" s="71">
        <v>7318.1829163071616</v>
      </c>
      <c r="EL65" s="71">
        <v>10933.822299651569</v>
      </c>
      <c r="EM65" s="71">
        <v>10403.870786516854</v>
      </c>
      <c r="EN65" s="71">
        <v>7150.7517730496456</v>
      </c>
      <c r="EO65" s="71">
        <v>4166.7792792792789</v>
      </c>
      <c r="EP65" s="71">
        <v>2896.5315789473684</v>
      </c>
      <c r="EQ65" s="11">
        <v>7895.514218009479</v>
      </c>
      <c r="ER65" s="2">
        <v>11007.986363636364</v>
      </c>
      <c r="ES65" s="2">
        <v>9870.3776223776222</v>
      </c>
      <c r="ET65" s="2">
        <v>8316.748717948718</v>
      </c>
      <c r="EU65" s="2">
        <v>5051.5868263473058</v>
      </c>
      <c r="EV65" s="2">
        <v>3069.0084033613443</v>
      </c>
      <c r="EW65" s="11">
        <v>8516.5409836065573</v>
      </c>
      <c r="EX65" s="2">
        <v>11667.846153846154</v>
      </c>
      <c r="EY65" s="2">
        <v>11120.828767123288</v>
      </c>
      <c r="EZ65" s="2">
        <v>9449.4028436018962</v>
      </c>
      <c r="FA65" s="2">
        <v>5769.8756218905473</v>
      </c>
      <c r="FB65" s="2">
        <v>3949.7516778523491</v>
      </c>
      <c r="FC65" s="11">
        <v>8649.2900232018565</v>
      </c>
      <c r="FD65" s="2">
        <v>12139.804232804232</v>
      </c>
      <c r="FE65" s="2">
        <v>11724.772727272728</v>
      </c>
      <c r="FF65" s="2">
        <v>8802.3139534883721</v>
      </c>
      <c r="FG65" s="2">
        <v>6410.333333333333</v>
      </c>
      <c r="FH65" s="186">
        <v>3892.3486842105262</v>
      </c>
      <c r="FI65" s="2">
        <v>8554.6389743589752</v>
      </c>
      <c r="FJ65" s="2">
        <v>12673.19689119171</v>
      </c>
      <c r="FK65" s="2">
        <v>11916.382352941177</v>
      </c>
      <c r="FL65" s="2">
        <v>8709.2999999999993</v>
      </c>
      <c r="FM65" s="2">
        <v>5860.984375</v>
      </c>
      <c r="FN65" s="2">
        <v>4138.53</v>
      </c>
      <c r="FO65" s="11">
        <v>8940.2619270346113</v>
      </c>
      <c r="FP65" s="2">
        <v>12950.116504854368</v>
      </c>
      <c r="FQ65" s="2">
        <v>12494.241758241758</v>
      </c>
      <c r="FR65" s="2">
        <v>10094.752212389381</v>
      </c>
      <c r="FS65" s="2">
        <v>6192.5965665236054</v>
      </c>
      <c r="FT65" s="186">
        <v>4014.301801801802</v>
      </c>
      <c r="FU65" s="101">
        <v>10053.341584158416</v>
      </c>
      <c r="FV65" s="71">
        <v>13974.168103448275</v>
      </c>
      <c r="FW65" s="71">
        <v>13276.608187134503</v>
      </c>
      <c r="FX65" s="71">
        <v>11386.780898876405</v>
      </c>
      <c r="FY65" s="71">
        <v>7565.8431372549021</v>
      </c>
      <c r="FZ65" s="71">
        <v>4761.2844444444445</v>
      </c>
      <c r="GA65" s="101">
        <v>10308.354594594595</v>
      </c>
      <c r="GB65" s="71">
        <v>14756.122994652407</v>
      </c>
      <c r="GC65" s="71">
        <v>13948.201298701299</v>
      </c>
      <c r="GD65" s="71">
        <v>10939.927835051547</v>
      </c>
      <c r="GE65" s="71">
        <v>7315.6435185185182</v>
      </c>
      <c r="GF65" s="71">
        <v>5317.7298850574716</v>
      </c>
      <c r="GG65" s="11">
        <v>12646.494306239172</v>
      </c>
      <c r="GH65" s="2">
        <v>12827.309799344868</v>
      </c>
      <c r="GI65" s="71">
        <v>13852</v>
      </c>
      <c r="GJ65" s="71">
        <v>14721.704656545709</v>
      </c>
      <c r="GK65" s="71">
        <v>15055.029956820474</v>
      </c>
      <c r="GL65" s="71">
        <v>16195.820775559556</v>
      </c>
      <c r="GM65" s="71">
        <v>16252.757395667819</v>
      </c>
      <c r="GN65" s="71">
        <v>16929.290944452605</v>
      </c>
      <c r="GO65" s="71">
        <v>17756.327268815177</v>
      </c>
      <c r="GP65" s="80">
        <v>17976.923028711171</v>
      </c>
      <c r="GQ65" s="80">
        <v>18457.507447952088</v>
      </c>
      <c r="GR65" s="11">
        <v>13655.3582395087</v>
      </c>
      <c r="GS65" s="2">
        <v>7514.5705037853841</v>
      </c>
      <c r="GT65" s="2">
        <v>10641.858277428482</v>
      </c>
      <c r="GU65" s="2">
        <v>13250.24676987464</v>
      </c>
      <c r="GV65" s="2">
        <v>16377.819136495709</v>
      </c>
      <c r="GW65" s="2">
        <v>18397.201937704485</v>
      </c>
      <c r="GX65" s="11">
        <v>13792.56514792236</v>
      </c>
      <c r="GY65" s="2">
        <v>9217.0918221940101</v>
      </c>
      <c r="GZ65" s="2">
        <v>10463.082901798205</v>
      </c>
      <c r="HA65" s="2">
        <v>14404.588031533618</v>
      </c>
      <c r="HB65" s="2">
        <v>17336.594654930646</v>
      </c>
      <c r="HC65" s="2">
        <v>19629.700018915322</v>
      </c>
      <c r="HD65" s="101">
        <v>14431</v>
      </c>
      <c r="HE65" s="71">
        <v>10404</v>
      </c>
      <c r="HF65" s="71">
        <v>11033</v>
      </c>
      <c r="HG65" s="71">
        <v>14780</v>
      </c>
      <c r="HH65" s="71">
        <v>17671</v>
      </c>
      <c r="HI65" s="71">
        <v>19735</v>
      </c>
      <c r="HJ65" s="135">
        <v>15360.711465259099</v>
      </c>
      <c r="HK65" s="136">
        <v>11745.072081914692</v>
      </c>
      <c r="HL65" s="136">
        <v>12275.023595049406</v>
      </c>
      <c r="HM65" s="136">
        <v>15528.142608516615</v>
      </c>
      <c r="HN65" s="136">
        <v>18512.115102286982</v>
      </c>
      <c r="HO65" s="137">
        <v>19782.362802618893</v>
      </c>
      <c r="HP65" s="101">
        <v>15154.709127174459</v>
      </c>
      <c r="HQ65" s="71">
        <v>12042.236981547574</v>
      </c>
      <c r="HR65" s="71">
        <v>13179.845722806316</v>
      </c>
      <c r="HS65" s="71">
        <v>14733.47462723522</v>
      </c>
      <c r="HT65" s="71">
        <v>17998.636518836633</v>
      </c>
      <c r="HU65" s="71">
        <v>19981.214941822593</v>
      </c>
      <c r="HV65" s="101">
        <v>15848.451365363495</v>
      </c>
      <c r="HW65" s="71">
        <v>12697.146195123898</v>
      </c>
      <c r="HX65" s="71">
        <v>13244.163581846764</v>
      </c>
      <c r="HY65" s="71">
        <v>14915.589505368156</v>
      </c>
      <c r="HZ65" s="71">
        <v>18595.116727079505</v>
      </c>
      <c r="IA65" s="71">
        <v>20415.240671117703</v>
      </c>
      <c r="IB65" s="101">
        <v>16944.536795310036</v>
      </c>
      <c r="IC65" s="71">
        <v>13454.022585707662</v>
      </c>
      <c r="ID65" s="71">
        <v>13869.054091239166</v>
      </c>
      <c r="IE65" s="71">
        <v>16791.51286502352</v>
      </c>
      <c r="IF65" s="71">
        <v>19183.493485178562</v>
      </c>
      <c r="IG65" s="120">
        <v>21701.478134301367</v>
      </c>
      <c r="IH65" s="101">
        <v>17424.444628021512</v>
      </c>
      <c r="II65" s="71">
        <v>13305.886711188778</v>
      </c>
      <c r="IJ65" s="71">
        <v>14062.701249439311</v>
      </c>
      <c r="IK65" s="71">
        <v>17269.783602380488</v>
      </c>
      <c r="IL65" s="71">
        <v>20118.099227380488</v>
      </c>
      <c r="IM65" s="71">
        <v>21840.553602380489</v>
      </c>
      <c r="IN65" s="101">
        <v>17392.680388860779</v>
      </c>
      <c r="IO65" s="71">
        <v>13382.825811041022</v>
      </c>
      <c r="IP65" s="71">
        <v>13838.700557653632</v>
      </c>
      <c r="IQ65" s="71">
        <v>16238.190103506009</v>
      </c>
      <c r="IR65" s="71">
        <v>20140.345749371787</v>
      </c>
      <c r="IS65" s="71">
        <v>22318.640514093589</v>
      </c>
      <c r="IT65" s="101">
        <v>17858.064651987581</v>
      </c>
      <c r="IU65" s="71">
        <v>13937.238132697723</v>
      </c>
      <c r="IV65" s="71">
        <v>14634.798049011495</v>
      </c>
      <c r="IW65" s="71">
        <v>16524.625337269594</v>
      </c>
      <c r="IX65" s="71">
        <v>20345.563098891096</v>
      </c>
      <c r="IY65" s="71">
        <v>23150.121791701553</v>
      </c>
      <c r="IZ65" s="101">
        <v>18197.813738869518</v>
      </c>
      <c r="JA65" s="71">
        <v>13750.045338811706</v>
      </c>
      <c r="JB65" s="71">
        <v>14557.967034762814</v>
      </c>
      <c r="JC65" s="71">
        <v>17566.240498412568</v>
      </c>
      <c r="JD65" s="71">
        <v>21190.524814945595</v>
      </c>
      <c r="JE65" s="71">
        <v>23188.43844840664</v>
      </c>
    </row>
    <row r="66" spans="1:265" x14ac:dyDescent="0.2">
      <c r="A66" s="19" t="s">
        <v>74</v>
      </c>
      <c r="B66" s="25">
        <v>331</v>
      </c>
      <c r="C66" s="23">
        <v>463</v>
      </c>
      <c r="D66" s="82">
        <v>470</v>
      </c>
      <c r="E66" s="82">
        <v>327</v>
      </c>
      <c r="F66" s="82">
        <v>204</v>
      </c>
      <c r="G66" s="82">
        <v>241</v>
      </c>
      <c r="H66" s="82">
        <v>197</v>
      </c>
      <c r="I66" s="82">
        <v>220</v>
      </c>
      <c r="J66" s="82">
        <v>240</v>
      </c>
      <c r="K66" s="82">
        <v>297</v>
      </c>
      <c r="L66" s="82">
        <v>364</v>
      </c>
      <c r="M66" s="25">
        <v>167</v>
      </c>
      <c r="N66" s="23">
        <v>110</v>
      </c>
      <c r="O66" s="82">
        <v>236</v>
      </c>
      <c r="P66" s="82">
        <v>202</v>
      </c>
      <c r="Q66" s="82">
        <v>115</v>
      </c>
      <c r="R66" s="82">
        <v>144</v>
      </c>
      <c r="S66" s="82">
        <v>112</v>
      </c>
      <c r="T66" s="82">
        <v>122</v>
      </c>
      <c r="U66" s="82">
        <v>130</v>
      </c>
      <c r="V66" s="82">
        <v>184</v>
      </c>
      <c r="W66" s="82">
        <v>198</v>
      </c>
      <c r="X66" s="24">
        <f t="shared" si="15"/>
        <v>167</v>
      </c>
      <c r="Y66" s="23">
        <v>131</v>
      </c>
      <c r="Z66" s="23">
        <v>26</v>
      </c>
      <c r="AA66" s="23">
        <v>8</v>
      </c>
      <c r="AB66" s="23">
        <v>1</v>
      </c>
      <c r="AC66" s="23">
        <v>1</v>
      </c>
      <c r="AD66" s="24">
        <f t="shared" si="16"/>
        <v>183</v>
      </c>
      <c r="AE66" s="23">
        <v>142</v>
      </c>
      <c r="AF66" s="23">
        <v>29</v>
      </c>
      <c r="AG66" s="23">
        <v>9</v>
      </c>
      <c r="AH66" s="23">
        <v>1</v>
      </c>
      <c r="AI66" s="23">
        <v>2</v>
      </c>
      <c r="AJ66" s="102">
        <v>219</v>
      </c>
      <c r="AK66" s="82">
        <v>196</v>
      </c>
      <c r="AL66" s="82">
        <v>15</v>
      </c>
      <c r="AM66" s="82">
        <v>8</v>
      </c>
      <c r="AN66" s="82">
        <v>0</v>
      </c>
      <c r="AO66" s="82">
        <v>0</v>
      </c>
      <c r="AP66" s="102">
        <v>227</v>
      </c>
      <c r="AQ66" s="82">
        <v>160</v>
      </c>
      <c r="AR66" s="82">
        <v>27</v>
      </c>
      <c r="AS66" s="82">
        <v>27</v>
      </c>
      <c r="AT66" s="82">
        <v>11</v>
      </c>
      <c r="AU66" s="121">
        <v>2</v>
      </c>
      <c r="AV66" s="102">
        <v>120</v>
      </c>
      <c r="AW66" s="82">
        <v>84</v>
      </c>
      <c r="AX66" s="82">
        <v>24</v>
      </c>
      <c r="AY66" s="82">
        <v>6</v>
      </c>
      <c r="AZ66" s="82">
        <v>4</v>
      </c>
      <c r="BA66" s="82">
        <v>2</v>
      </c>
      <c r="BB66" s="102">
        <v>153</v>
      </c>
      <c r="BC66" s="82">
        <v>104</v>
      </c>
      <c r="BD66" s="82">
        <v>26</v>
      </c>
      <c r="BE66" s="82">
        <v>16</v>
      </c>
      <c r="BF66" s="82">
        <v>5</v>
      </c>
      <c r="BG66" s="82">
        <v>2</v>
      </c>
      <c r="BH66" s="102">
        <v>117</v>
      </c>
      <c r="BI66" s="82">
        <v>78</v>
      </c>
      <c r="BJ66" s="82">
        <v>22</v>
      </c>
      <c r="BK66" s="82">
        <v>8</v>
      </c>
      <c r="BL66" s="82">
        <v>4</v>
      </c>
      <c r="BM66" s="121">
        <v>5</v>
      </c>
      <c r="BN66" s="82">
        <v>124</v>
      </c>
      <c r="BO66" s="82">
        <v>76</v>
      </c>
      <c r="BP66" s="82">
        <v>29</v>
      </c>
      <c r="BQ66" s="82">
        <v>13</v>
      </c>
      <c r="BR66" s="82">
        <v>4</v>
      </c>
      <c r="BS66" s="121">
        <v>2</v>
      </c>
      <c r="BT66" s="82">
        <v>123</v>
      </c>
      <c r="BU66" s="82">
        <v>80</v>
      </c>
      <c r="BV66" s="82">
        <v>22</v>
      </c>
      <c r="BW66" s="82">
        <v>15</v>
      </c>
      <c r="BX66" s="82">
        <v>4</v>
      </c>
      <c r="BY66" s="121">
        <v>2</v>
      </c>
      <c r="BZ66" s="199">
        <v>153</v>
      </c>
      <c r="CA66" s="200">
        <v>102</v>
      </c>
      <c r="CB66" s="200">
        <v>26</v>
      </c>
      <c r="CC66" s="200">
        <v>9</v>
      </c>
      <c r="CD66" s="200">
        <v>8</v>
      </c>
      <c r="CE66" s="200">
        <v>8</v>
      </c>
      <c r="CF66" s="199">
        <v>172</v>
      </c>
      <c r="CG66" s="200">
        <v>102</v>
      </c>
      <c r="CH66" s="200">
        <v>31</v>
      </c>
      <c r="CI66" s="200">
        <v>29</v>
      </c>
      <c r="CJ66" s="200">
        <v>6</v>
      </c>
      <c r="CK66" s="200">
        <v>4</v>
      </c>
      <c r="CL66" s="25">
        <v>10461.556886227545</v>
      </c>
      <c r="CM66" s="23">
        <v>11581.818181818182</v>
      </c>
      <c r="CN66" s="82">
        <v>18635</v>
      </c>
      <c r="CO66" s="82">
        <v>21594.834170854272</v>
      </c>
      <c r="CP66" s="82">
        <v>20084.946428571428</v>
      </c>
      <c r="CQ66" s="82">
        <v>21213.160839160839</v>
      </c>
      <c r="CR66" s="82">
        <v>22621.392857142859</v>
      </c>
      <c r="CS66" s="82">
        <v>20621.352941176468</v>
      </c>
      <c r="CT66" s="82">
        <v>23403.756097560974</v>
      </c>
      <c r="CU66" s="82">
        <v>23363.15625</v>
      </c>
      <c r="CV66" s="82">
        <v>22269.177142857145</v>
      </c>
      <c r="CW66" s="25">
        <v>10461.556886227545</v>
      </c>
      <c r="CX66" s="23">
        <v>12938.852459016394</v>
      </c>
      <c r="CY66" s="82">
        <v>18512</v>
      </c>
      <c r="CZ66" s="82">
        <v>21248</v>
      </c>
      <c r="DA66" s="82">
        <v>19873.349999999999</v>
      </c>
      <c r="DB66" s="82">
        <v>21148.509803921566</v>
      </c>
      <c r="DC66" s="82">
        <v>15052.102564102564</v>
      </c>
      <c r="DD66" s="82">
        <v>16108.975806451614</v>
      </c>
      <c r="DE66" s="82">
        <v>23937.90243902439</v>
      </c>
      <c r="DF66" s="82">
        <v>22927.705882352941</v>
      </c>
      <c r="DG66" s="82">
        <v>22452.424418604649</v>
      </c>
      <c r="DH66" s="25">
        <v>2581.2994011976048</v>
      </c>
      <c r="DI66" s="23">
        <v>2348.5363636363636</v>
      </c>
      <c r="DJ66" s="82">
        <v>2551</v>
      </c>
      <c r="DK66" s="82">
        <v>2632.3663366336632</v>
      </c>
      <c r="DL66" s="82">
        <v>5254.9652173913046</v>
      </c>
      <c r="DM66" s="82">
        <v>5166.7013888888887</v>
      </c>
      <c r="DN66" s="82">
        <v>4944.8035714285716</v>
      </c>
      <c r="DO66" s="82">
        <v>5467.7704918032787</v>
      </c>
      <c r="DP66" s="82">
        <v>6662.5769230769229</v>
      </c>
      <c r="DQ66" s="82">
        <v>6013.146739130435</v>
      </c>
      <c r="DR66" s="82">
        <v>6382.6717171717173</v>
      </c>
      <c r="DS66" s="25">
        <v>2784.245508982036</v>
      </c>
      <c r="DT66" s="23">
        <v>3014.3816793893129</v>
      </c>
      <c r="DU66" s="23">
        <v>2095.7307692307691</v>
      </c>
      <c r="DV66" s="23">
        <v>1786.75</v>
      </c>
      <c r="DW66" s="23">
        <v>600</v>
      </c>
      <c r="DX66" s="23">
        <v>702</v>
      </c>
      <c r="DY66" s="25">
        <v>1520.9781420765028</v>
      </c>
      <c r="DZ66" s="23">
        <v>1813.6549295774648</v>
      </c>
      <c r="EA66" s="23">
        <v>608.34482758620686</v>
      </c>
      <c r="EB66" s="23">
        <v>167.55555555555554</v>
      </c>
      <c r="EC66" s="23">
        <v>750</v>
      </c>
      <c r="ED66" s="23">
        <v>450</v>
      </c>
      <c r="EE66" s="102">
        <v>4000</v>
      </c>
      <c r="EF66" s="82">
        <v>4305</v>
      </c>
      <c r="EG66" s="82">
        <v>1393</v>
      </c>
      <c r="EH66" s="82">
        <v>1406</v>
      </c>
      <c r="EI66" s="108" t="s">
        <v>137</v>
      </c>
      <c r="EJ66" s="125" t="s">
        <v>137</v>
      </c>
      <c r="EK66" s="108">
        <v>2285.740088105727</v>
      </c>
      <c r="EL66" s="108">
        <v>2692.75</v>
      </c>
      <c r="EM66" s="108">
        <v>2146</v>
      </c>
      <c r="EN66" s="108">
        <v>981.7037037037037</v>
      </c>
      <c r="EO66" s="108">
        <v>325</v>
      </c>
      <c r="EP66" s="108">
        <v>0</v>
      </c>
      <c r="EQ66" s="25">
        <v>4420.375</v>
      </c>
      <c r="ER66" s="23">
        <v>4904.4285714285716</v>
      </c>
      <c r="ES66" s="23">
        <v>4431.666666666667</v>
      </c>
      <c r="ET66" s="23">
        <v>1506.3333333333333</v>
      </c>
      <c r="EU66" s="23">
        <v>768.75</v>
      </c>
      <c r="EV66" s="23">
        <v>0</v>
      </c>
      <c r="EW66" s="25">
        <v>4835.7189542483657</v>
      </c>
      <c r="EX66" s="23">
        <v>5520.0576923076924</v>
      </c>
      <c r="EY66" s="23">
        <v>4618.9615384615381</v>
      </c>
      <c r="EZ66" s="23">
        <v>2855.375</v>
      </c>
      <c r="FA66" s="23">
        <v>0</v>
      </c>
      <c r="FB66" s="23">
        <v>0</v>
      </c>
      <c r="FC66" s="25">
        <v>4733.4871794871797</v>
      </c>
      <c r="FD66" s="23">
        <v>5344.8589743589746</v>
      </c>
      <c r="FE66" s="23">
        <v>4714.636363636364</v>
      </c>
      <c r="FF66" s="23">
        <v>3050.125</v>
      </c>
      <c r="FG66" s="23">
        <v>87.25</v>
      </c>
      <c r="FH66" s="187">
        <v>1689.4</v>
      </c>
      <c r="FI66" s="23">
        <v>5182</v>
      </c>
      <c r="FJ66" s="23">
        <v>5984.2631578947367</v>
      </c>
      <c r="FK66" s="23">
        <v>4884.7586206896549</v>
      </c>
      <c r="FL66" s="23">
        <v>3432</v>
      </c>
      <c r="FM66" s="23">
        <v>372.5</v>
      </c>
      <c r="FN66" s="23">
        <v>0</v>
      </c>
      <c r="FO66" s="25">
        <v>6390.0081300813008</v>
      </c>
      <c r="FP66" s="23">
        <v>6949.4250000000002</v>
      </c>
      <c r="FQ66" s="23">
        <v>5812.954545454545</v>
      </c>
      <c r="FR66" s="23">
        <v>5719</v>
      </c>
      <c r="FS66" s="23">
        <v>0</v>
      </c>
      <c r="FT66" s="187">
        <v>8173.5</v>
      </c>
      <c r="FU66" s="199">
        <v>6445.6928104575163</v>
      </c>
      <c r="FV66" s="200">
        <v>6863.1274509803925</v>
      </c>
      <c r="FW66" s="200">
        <v>5967.4230769230771</v>
      </c>
      <c r="FX66" s="200">
        <v>6429</v>
      </c>
      <c r="FY66" s="200">
        <v>6847.625</v>
      </c>
      <c r="FZ66" s="200">
        <v>2294.625</v>
      </c>
      <c r="GA66" s="199">
        <v>6558.1569767441861</v>
      </c>
      <c r="GB66" s="200">
        <v>7709.2745098039213</v>
      </c>
      <c r="GC66" s="200">
        <v>6023.3548387096771</v>
      </c>
      <c r="GD66" s="200">
        <v>4496.1379310344828</v>
      </c>
      <c r="GE66" s="200">
        <v>3464.6666666666665</v>
      </c>
      <c r="GF66" s="200">
        <v>939.25</v>
      </c>
      <c r="GG66" s="25">
        <v>7880.2574850299407</v>
      </c>
      <c r="GH66" s="23">
        <v>9233.2818181818184</v>
      </c>
      <c r="GI66" s="82">
        <v>16085</v>
      </c>
      <c r="GJ66" s="82">
        <v>18962.46783422061</v>
      </c>
      <c r="GK66" s="82">
        <v>14829.981211180122</v>
      </c>
      <c r="GL66" s="82">
        <v>16046.45945027195</v>
      </c>
      <c r="GM66" s="82">
        <v>17676.589285714286</v>
      </c>
      <c r="GN66" s="82">
        <v>15153.582449373189</v>
      </c>
      <c r="GO66" s="82">
        <v>16741.179174484052</v>
      </c>
      <c r="GP66" s="82">
        <v>17350.009510869564</v>
      </c>
      <c r="GQ66" s="82">
        <v>15886.505425685427</v>
      </c>
      <c r="GR66" s="25">
        <v>7678</v>
      </c>
      <c r="GS66" s="23">
        <v>7447.175206838232</v>
      </c>
      <c r="GT66" s="23">
        <v>8365.8261169967755</v>
      </c>
      <c r="GU66" s="23">
        <v>8674.806886227545</v>
      </c>
      <c r="GV66" s="23">
        <v>9861.556886227545</v>
      </c>
      <c r="GW66" s="23">
        <v>9759.556886227545</v>
      </c>
      <c r="GX66" s="25">
        <v>11417.874316939891</v>
      </c>
      <c r="GY66" s="23">
        <v>11125.19752943893</v>
      </c>
      <c r="GZ66" s="23">
        <v>12330.507631430188</v>
      </c>
      <c r="HA66" s="23">
        <v>12771.29690346084</v>
      </c>
      <c r="HB66" s="23">
        <v>12188.852459016394</v>
      </c>
      <c r="HC66" s="23">
        <v>12488.852459016394</v>
      </c>
      <c r="HD66" s="102">
        <v>14513</v>
      </c>
      <c r="HE66" s="82">
        <v>14207</v>
      </c>
      <c r="HF66" s="82">
        <v>17120</v>
      </c>
      <c r="HG66" s="82">
        <v>17106</v>
      </c>
      <c r="HH66" s="108" t="s">
        <v>137</v>
      </c>
      <c r="HI66" s="108" t="s">
        <v>137</v>
      </c>
      <c r="HJ66" s="147">
        <v>18962.259911894274</v>
      </c>
      <c r="HK66" s="148">
        <v>18555.25</v>
      </c>
      <c r="HL66" s="148">
        <v>19102</v>
      </c>
      <c r="HM66" s="148">
        <v>20266.296296296296</v>
      </c>
      <c r="HN66" s="148">
        <v>20923</v>
      </c>
      <c r="HO66" s="149">
        <v>21248</v>
      </c>
      <c r="HP66" s="102">
        <v>15452.974999999999</v>
      </c>
      <c r="HQ66" s="82">
        <v>14968.921428571426</v>
      </c>
      <c r="HR66" s="82">
        <v>15441.683333333331</v>
      </c>
      <c r="HS66" s="82">
        <v>18367.016666666666</v>
      </c>
      <c r="HT66" s="108">
        <v>19104.599999999999</v>
      </c>
      <c r="HU66" s="108">
        <v>19873.349999999999</v>
      </c>
      <c r="HV66" s="102">
        <v>16312.790849673202</v>
      </c>
      <c r="HW66" s="82">
        <v>15628.452111613875</v>
      </c>
      <c r="HX66" s="82">
        <v>16529.548265460027</v>
      </c>
      <c r="HY66" s="82">
        <v>18293.134803921566</v>
      </c>
      <c r="HZ66" s="108">
        <v>21148.509803921566</v>
      </c>
      <c r="IA66" s="108">
        <v>21148.509803921566</v>
      </c>
      <c r="IB66" s="102">
        <v>10318.615384615385</v>
      </c>
      <c r="IC66" s="82">
        <v>9707.2435897435898</v>
      </c>
      <c r="ID66" s="82">
        <v>10337.4662004662</v>
      </c>
      <c r="IE66" s="82">
        <v>12001.977564102564</v>
      </c>
      <c r="IF66" s="108">
        <v>14964.852564102564</v>
      </c>
      <c r="IG66" s="125">
        <v>13362.702564102565</v>
      </c>
      <c r="IH66" s="199">
        <v>10926.975806451614</v>
      </c>
      <c r="II66" s="200">
        <v>10124.712648556877</v>
      </c>
      <c r="IJ66" s="200">
        <v>11224.217185761958</v>
      </c>
      <c r="IK66" s="200">
        <v>12676.975806451614</v>
      </c>
      <c r="IL66" s="200">
        <v>15736.475806451614</v>
      </c>
      <c r="IM66" s="200">
        <v>16108.975806451614</v>
      </c>
      <c r="IN66" s="199">
        <v>17547.89430894309</v>
      </c>
      <c r="IO66" s="200">
        <v>16988.477439024391</v>
      </c>
      <c r="IP66" s="200">
        <v>18124.947893569846</v>
      </c>
      <c r="IQ66" s="200">
        <v>18218.90243902439</v>
      </c>
      <c r="IR66" s="200">
        <v>23937.90243902439</v>
      </c>
      <c r="IS66" s="200">
        <v>15764.40243902439</v>
      </c>
      <c r="IT66" s="199">
        <v>16482.013071895424</v>
      </c>
      <c r="IU66" s="200">
        <v>16064.578431372549</v>
      </c>
      <c r="IV66" s="200">
        <v>16960.282805429862</v>
      </c>
      <c r="IW66" s="200">
        <v>16498.705882352941</v>
      </c>
      <c r="IX66" s="200">
        <v>16080.080882352941</v>
      </c>
      <c r="IY66" s="200">
        <v>20633.080882352941</v>
      </c>
      <c r="IZ66" s="199">
        <v>15894.267441860462</v>
      </c>
      <c r="JA66" s="200">
        <v>14743.149908800728</v>
      </c>
      <c r="JB66" s="200">
        <v>16429.069579894971</v>
      </c>
      <c r="JC66" s="200">
        <v>17956.286487570167</v>
      </c>
      <c r="JD66" s="200">
        <v>18987.757751937981</v>
      </c>
      <c r="JE66" s="200">
        <v>21513.174418604649</v>
      </c>
    </row>
    <row r="68" spans="1:265" x14ac:dyDescent="0.2">
      <c r="B68"/>
      <c r="C68"/>
      <c r="D68" s="83"/>
      <c r="E68" s="83"/>
      <c r="F68" s="83"/>
      <c r="G68" s="83"/>
      <c r="H68" s="83"/>
      <c r="I68" s="83"/>
      <c r="J68" s="83"/>
      <c r="K68" s="83"/>
      <c r="L68" s="83"/>
      <c r="U68" s="83"/>
      <c r="V68" s="83"/>
      <c r="W68" s="83"/>
      <c r="CL68" s="64"/>
      <c r="CM68" s="58"/>
      <c r="CN68" s="106"/>
      <c r="CO68" s="106"/>
      <c r="CP68" s="106"/>
      <c r="CQ68" s="106"/>
      <c r="CR68" s="106"/>
      <c r="CS68" s="106"/>
      <c r="CT68" s="106"/>
      <c r="CU68" s="83"/>
      <c r="CV68" s="83"/>
      <c r="DE68" s="106"/>
      <c r="DF68" s="83"/>
      <c r="DG68" s="83"/>
      <c r="DP68" s="106"/>
      <c r="DQ68" s="83"/>
      <c r="DR68" s="83"/>
      <c r="GP68" s="83"/>
      <c r="GQ68" s="83"/>
    </row>
    <row r="69" spans="1:265" ht="174" customHeight="1" x14ac:dyDescent="0.2">
      <c r="B69" s="219" t="s">
        <v>141</v>
      </c>
      <c r="C69" s="219" t="s">
        <v>142</v>
      </c>
      <c r="D69" s="84"/>
      <c r="E69" s="84"/>
      <c r="F69" s="84"/>
      <c r="G69" s="84"/>
      <c r="H69" s="84"/>
      <c r="I69" s="84"/>
      <c r="J69" s="84"/>
      <c r="K69" s="84"/>
      <c r="L69" s="84"/>
      <c r="P69" s="219" t="s">
        <v>143</v>
      </c>
      <c r="Q69" s="219"/>
      <c r="R69" s="219"/>
      <c r="S69" s="219"/>
      <c r="T69" s="219"/>
      <c r="U69" s="84"/>
      <c r="V69" s="84"/>
      <c r="W69" s="84"/>
      <c r="CL69" s="219"/>
      <c r="CM69" s="219"/>
      <c r="CN69" s="84"/>
      <c r="CO69" s="84"/>
      <c r="CP69" s="84"/>
      <c r="CQ69" s="84"/>
      <c r="CR69" s="84"/>
      <c r="CS69" s="84"/>
      <c r="CT69" s="84"/>
      <c r="CU69" s="84"/>
      <c r="CV69" s="84"/>
      <c r="DE69" s="84"/>
      <c r="DF69" s="84"/>
      <c r="DG69" s="84"/>
      <c r="DP69" s="84"/>
      <c r="DQ69" s="84"/>
      <c r="DR69" s="84"/>
      <c r="GP69" s="84"/>
      <c r="GQ69" s="84"/>
    </row>
    <row r="71" spans="1:265" ht="69" customHeight="1" x14ac:dyDescent="0.2">
      <c r="B71"/>
      <c r="C71" s="13"/>
      <c r="D71" s="85"/>
      <c r="E71" s="85"/>
      <c r="F71" s="85"/>
      <c r="G71" s="85"/>
      <c r="H71" s="85"/>
      <c r="I71" s="85"/>
      <c r="J71" s="85"/>
      <c r="K71" s="85"/>
      <c r="L71" s="85"/>
      <c r="M71" s="219"/>
      <c r="N71" s="219"/>
      <c r="O71" s="84"/>
      <c r="P71" s="84"/>
      <c r="Q71" s="84"/>
      <c r="R71" s="84"/>
      <c r="S71" s="84"/>
      <c r="T71" s="84"/>
      <c r="U71" s="85"/>
      <c r="V71" s="85"/>
      <c r="W71" s="85"/>
      <c r="CU71" s="85"/>
      <c r="CV71" s="85"/>
      <c r="DF71" s="85"/>
      <c r="DG71" s="85"/>
      <c r="DQ71" s="85"/>
      <c r="DR71" s="85"/>
      <c r="GP71" s="85"/>
      <c r="GQ71" s="85"/>
    </row>
  </sheetData>
  <mergeCells count="11">
    <mergeCell ref="BH6:BM6"/>
    <mergeCell ref="AJ6:AO6"/>
    <mergeCell ref="AP6:AU6"/>
    <mergeCell ref="EK6:EP6"/>
    <mergeCell ref="HJ6:HO6"/>
    <mergeCell ref="AV6:BA6"/>
    <mergeCell ref="BB6:BG6"/>
    <mergeCell ref="BT6:BY6"/>
    <mergeCell ref="BN6:BS6"/>
    <mergeCell ref="FI6:FN6"/>
    <mergeCell ref="FO6:FT6"/>
  </mergeCells>
  <pageMargins left="0.7" right="0.7" top="0.75" bottom="0.75" header="0.3" footer="0.3"/>
  <pageSetup orientation="portrait" r:id="rId1"/>
  <ignoredErrors>
    <ignoredError sqref="N5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3461CF-28A3-47D5-879C-3A6FB272AA67}">
  <ds:schemaRefs>
    <ds:schemaRef ds:uri="http://schemas.microsoft.com/sharepoint/v3/contenttype/forms"/>
  </ds:schemaRefs>
</ds:datastoreItem>
</file>

<file path=customXml/itemProps2.xml><?xml version="1.0" encoding="utf-8"?>
<ds:datastoreItem xmlns:ds="http://schemas.openxmlformats.org/officeDocument/2006/customXml" ds:itemID="{AEF5CAEB-F440-405F-AFF1-417230D690C0}">
  <ds:schemaRefs>
    <ds:schemaRef ds:uri="http://www.w3.org/XML/1998/namespace"/>
    <ds:schemaRef ds:uri="d3553cee-4ecc-4eb5-80d8-f24f98131822"/>
    <ds:schemaRef ds:uri="http://purl.org/dc/dcmitype/"/>
    <ds:schemaRef ds:uri="http://purl.org/dc/terms/"/>
    <ds:schemaRef ds:uri="http://purl.org/dc/elements/1.1/"/>
    <ds:schemaRef ds:uri="http://schemas.microsoft.com/office/2006/documentManagement/types"/>
    <ds:schemaRef ds:uri="fc2f2499-f938-4cc0-a2cd-f3e7b3a200a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4CB28A8-A3A0-4616-B3B8-514638955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70</vt:lpstr>
      <vt:lpstr>Data Two-Year</vt:lpstr>
      <vt:lpstr>Data Four-Year</vt:lpstr>
      <vt:lpstr>'Table 70'!Print_Area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Susan Lounsbury</cp:lastModifiedBy>
  <cp:revision/>
  <dcterms:created xsi:type="dcterms:W3CDTF">2011-07-27T18:18:49Z</dcterms:created>
  <dcterms:modified xsi:type="dcterms:W3CDTF">2021-12-02T05:39:48Z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SIP_Label_0ac9ed1e-d379-44d2-a256-c06a80f1e3a1_Enabled">
    <vt:lpwstr>true</vt:lpwstr>
  </property>
  <property fmtid="{D5CDD505-2E9C-101B-9397-08002B2CF9AE}" pid="4" name="MSIP_Label_0ac9ed1e-d379-44d2-a256-c06a80f1e3a1_SetDate">
    <vt:lpwstr>2021-06-05T07:41:57Z</vt:lpwstr>
  </property>
  <property fmtid="{D5CDD505-2E9C-101B-9397-08002B2CF9AE}" pid="5" name="MSIP_Label_0ac9ed1e-d379-44d2-a256-c06a80f1e3a1_Method">
    <vt:lpwstr>Privileged</vt:lpwstr>
  </property>
  <property fmtid="{D5CDD505-2E9C-101B-9397-08002B2CF9AE}" pid="6" name="MSIP_Label_0ac9ed1e-d379-44d2-a256-c06a80f1e3a1_Name">
    <vt:lpwstr>0ac9ed1e-d379-44d2-a256-c06a80f1e3a1</vt:lpwstr>
  </property>
  <property fmtid="{D5CDD505-2E9C-101B-9397-08002B2CF9AE}" pid="7" name="MSIP_Label_0ac9ed1e-d379-44d2-a256-c06a80f1e3a1_SiteId">
    <vt:lpwstr>eb20950b-168c-497a-9845-2b099844f3ef</vt:lpwstr>
  </property>
  <property fmtid="{D5CDD505-2E9C-101B-9397-08002B2CF9AE}" pid="8" name="MSIP_Label_0ac9ed1e-d379-44d2-a256-c06a80f1e3a1_ActionId">
    <vt:lpwstr>51fe1f81-cb4f-4fa6-9705-830ce5e72c7d</vt:lpwstr>
  </property>
  <property fmtid="{D5CDD505-2E9C-101B-9397-08002B2CF9AE}" pid="9" name="MSIP_Label_0ac9ed1e-d379-44d2-a256-c06a80f1e3a1_ContentBits">
    <vt:lpwstr>0</vt:lpwstr>
  </property>
</Properties>
</file>