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1\2021 RCP Annual Meeting_Reports\"/>
    </mc:Choice>
  </mc:AlternateContent>
  <xr:revisionPtr revIDLastSave="0" documentId="13_ncr:1_{156336C5-FD87-4AE4-AADD-2702C7AB4EA9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SCO_RCP Seats and Rates" sheetId="5" r:id="rId1"/>
    <sheet name="UAB_RCP Seats and Rates" sheetId="1" r:id="rId2"/>
    <sheet name="RCP Total_Programs and States" sheetId="6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5" l="1"/>
  <c r="F31" i="6" l="1"/>
  <c r="E31" i="6"/>
  <c r="D31" i="6"/>
  <c r="C31" i="6"/>
  <c r="B31" i="6"/>
  <c r="F15" i="6"/>
  <c r="E15" i="6"/>
  <c r="D15" i="6"/>
  <c r="C15" i="6"/>
  <c r="B15" i="6"/>
  <c r="H26" i="1"/>
  <c r="H18" i="1" l="1"/>
  <c r="H19" i="5"/>
  <c r="H19" i="1" l="1"/>
  <c r="H20" i="5"/>
  <c r="H15" i="1" l="1"/>
  <c r="H16" i="1" s="1"/>
  <c r="H16" i="5"/>
  <c r="H17" i="5" s="1"/>
  <c r="H13" i="5" l="1"/>
  <c r="H14" i="5" s="1"/>
  <c r="H25" i="5" l="1"/>
  <c r="H26" i="5" s="1"/>
  <c r="H22" i="5"/>
  <c r="H23" i="5" s="1"/>
  <c r="H24" i="1" l="1"/>
  <c r="H25" i="1" s="1"/>
  <c r="H21" i="1"/>
  <c r="H22" i="1" s="1"/>
  <c r="H12" i="1" l="1"/>
  <c r="H13" i="1" s="1"/>
</calcChain>
</file>

<file path=xl/sharedStrings.xml><?xml version="1.0" encoding="utf-8"?>
<sst xmlns="http://schemas.openxmlformats.org/spreadsheetml/2006/main" count="93" uniqueCount="50">
  <si>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</si>
  <si>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</si>
  <si>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</si>
  <si>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</si>
  <si>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</si>
  <si>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</si>
  <si>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</si>
  <si>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</si>
  <si>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</si>
  <si>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</si>
  <si>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</si>
  <si>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</si>
  <si>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</si>
  <si>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</si>
  <si>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</si>
  <si>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</si>
  <si>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</si>
  <si>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</si>
  <si>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</si>
  <si>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</si>
  <si>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</si>
  <si>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</si>
  <si>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</si>
  <si>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</si>
  <si>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Total:</t>
  </si>
  <si>
    <t>Southern College of Optometry</t>
  </si>
  <si>
    <t>University of Alabama at Birmingham</t>
  </si>
  <si>
    <t>Optomerty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</si>
  <si>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</si>
  <si>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</si>
  <si>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</si>
  <si>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5-year Total Institutional Tuition Earned:</t>
  </si>
  <si>
    <t>2016-17</t>
  </si>
  <si>
    <t>2017-18</t>
  </si>
  <si>
    <t>2018-19</t>
  </si>
  <si>
    <t>2019-20</t>
  </si>
  <si>
    <t>2016-2017 Institutional Tuition Earned:</t>
  </si>
  <si>
    <t>2017-2018 Institutional Tuition Earned:</t>
  </si>
  <si>
    <t>2018-2019 Institutional tuition Earned:</t>
  </si>
  <si>
    <t>2019-2020 Institutional Tuition Earnede:</t>
  </si>
  <si>
    <t>5-year History and Statistics</t>
  </si>
  <si>
    <t>Per SREB records, University of Alabam at Birmingham renewed its master RCP contract effective July 1 of Academic Year 2018-2019. Following are the RCP statistics per academic year for the last 5 academic years:</t>
  </si>
  <si>
    <t>2020-21</t>
  </si>
  <si>
    <t>2020-21 Institutional Tuition Earned:</t>
  </si>
  <si>
    <t>2019-2020</t>
  </si>
  <si>
    <t>Per SREB records, Southern College of Optometry+A25 renewed its master RCP contract effective July 1 of Academic Year 2018-2019. Following are the RCP statistics per academic year for the last 5 academic years:</t>
  </si>
  <si>
    <t>2020-2021 Institution Tuition Earned:</t>
  </si>
  <si>
    <t>2016-2017 Institution Tuition Earned:</t>
  </si>
  <si>
    <t>2017-2018 Institution Tuition Earned:</t>
  </si>
  <si>
    <t>2019-2020 Institution Tuition Earned: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</si>
</sst>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sz val="11"/>
      <color theme="1"/>
      <name val="Calibri"/>
      <family val="2"/>
      <scheme val="minor"/>
    </font>
    <font>
      <b/>
      <i/>
      <sz val="9"/>
      <color theme="1"/>
      <name val="Georgia"/>
      <family val="1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/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1" fillId="0" borderId="2" xfId="0" applyFont="1" applyBorder="1"/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9"/>
  <sheetViews>
    <sheetView tabSelected="1" zoomScaleNormal="100" workbookViewId="0">
      <selection activeCell="H27" sqref="H27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>
      <c r="B1" s="75" t="s">
        <v>0</v>
      </c>
      <c r="C1" s="75"/>
      <c r="D1" s="75"/>
      <c r="E1" s="75"/>
      <c r="F1" s="75"/>
      <c r="G1" s="75"/>
      <c r="H1" s="75"/>
    </row>
    <row r="2" spans="2:9" ht="15" customHeight="1" x14ac:dyDescent="0.2">
      <c r="B2" s="75" t="s">
        <v>25</v>
      </c>
      <c r="C2" s="75"/>
      <c r="D2" s="75"/>
      <c r="E2" s="75"/>
      <c r="F2" s="75"/>
      <c r="G2" s="75"/>
      <c r="H2" s="75"/>
    </row>
    <row r="3" spans="2:9" ht="15" customHeight="1" x14ac:dyDescent="0.2">
      <c r="B3" s="75" t="s">
        <v>1</v>
      </c>
      <c r="C3" s="75"/>
      <c r="D3" s="75"/>
      <c r="E3" s="75"/>
      <c r="F3" s="75"/>
      <c r="G3" s="75"/>
      <c r="H3" s="75"/>
    </row>
    <row r="5" spans="2:9" ht="12.75" customHeight="1" x14ac:dyDescent="0.2">
      <c r="B5" s="76" t="s">
        <v>45</v>
      </c>
      <c r="C5" s="76"/>
      <c r="D5" s="76"/>
      <c r="E5" s="76"/>
      <c r="F5" s="76"/>
      <c r="G5" s="76"/>
      <c r="H5" s="76"/>
      <c r="I5" s="3"/>
    </row>
    <row r="6" spans="2:9" ht="15" customHeight="1" x14ac:dyDescent="0.2">
      <c r="B6" s="76"/>
      <c r="C6" s="76"/>
      <c r="D6" s="76"/>
      <c r="E6" s="76"/>
      <c r="F6" s="76"/>
      <c r="G6" s="76"/>
      <c r="H6" s="76"/>
      <c r="I6" s="3"/>
    </row>
    <row r="7" spans="2:9" ht="15" customHeight="1" x14ac:dyDescent="0.2">
      <c r="B7" s="76"/>
      <c r="C7" s="76"/>
      <c r="D7" s="76"/>
      <c r="E7" s="76"/>
      <c r="F7" s="76"/>
      <c r="G7" s="76"/>
      <c r="H7" s="76"/>
      <c r="I7" s="3"/>
    </row>
    <row r="10" spans="2:9" ht="24.75" customHeight="1" x14ac:dyDescent="0.2">
      <c r="B10" s="77" t="s">
        <v>2</v>
      </c>
      <c r="C10" s="77" t="s">
        <v>3</v>
      </c>
      <c r="D10" s="77" t="s">
        <v>4</v>
      </c>
      <c r="E10" s="77" t="s">
        <v>5</v>
      </c>
      <c r="F10" s="77" t="s">
        <v>6</v>
      </c>
      <c r="G10" s="77" t="s">
        <v>12</v>
      </c>
      <c r="H10" s="77" t="s">
        <v>10</v>
      </c>
    </row>
    <row r="11" spans="2:9" ht="15" customHeight="1" x14ac:dyDescent="0.2">
      <c r="B11" s="78"/>
      <c r="C11" s="78"/>
      <c r="D11" s="78"/>
      <c r="E11" s="78"/>
      <c r="F11" s="78"/>
      <c r="G11" s="78"/>
      <c r="H11" s="78"/>
    </row>
    <row r="12" spans="2:9" ht="15.75" customHeight="1" x14ac:dyDescent="0.2">
      <c r="B12" s="79"/>
      <c r="C12" s="79"/>
      <c r="D12" s="79"/>
      <c r="E12" s="79"/>
      <c r="F12" s="79"/>
      <c r="G12" s="79"/>
      <c r="H12" s="79"/>
    </row>
    <row r="13" spans="2:9" ht="15" customHeight="1" x14ac:dyDescent="0.2">
      <c r="B13" s="14" t="s">
        <v>32</v>
      </c>
      <c r="C13" s="14" t="s">
        <v>21</v>
      </c>
      <c r="D13" s="14" t="s">
        <v>14</v>
      </c>
      <c r="E13" s="14">
        <v>23</v>
      </c>
      <c r="F13" s="15">
        <v>17800</v>
      </c>
      <c r="G13" s="15">
        <v>0</v>
      </c>
      <c r="H13" s="15">
        <f>F13*E13</f>
        <v>409400</v>
      </c>
    </row>
    <row r="14" spans="2:9" ht="15" customHeight="1" x14ac:dyDescent="0.2">
      <c r="B14" s="14"/>
      <c r="C14" s="13"/>
      <c r="D14" s="12"/>
      <c r="E14" s="12"/>
      <c r="F14" s="12"/>
      <c r="G14" s="42" t="s">
        <v>47</v>
      </c>
      <c r="H14" s="43">
        <f>H13</f>
        <v>409400</v>
      </c>
    </row>
    <row r="15" spans="2:9" ht="15" customHeight="1" x14ac:dyDescent="0.2">
      <c r="B15" s="23"/>
      <c r="C15" s="24"/>
      <c r="D15" s="24"/>
      <c r="E15" s="24"/>
      <c r="F15" s="24"/>
      <c r="G15" s="24"/>
      <c r="H15" s="25"/>
    </row>
    <row r="16" spans="2:9" ht="15" customHeight="1" x14ac:dyDescent="0.2">
      <c r="B16" s="14" t="s">
        <v>33</v>
      </c>
      <c r="C16" s="14" t="s">
        <v>21</v>
      </c>
      <c r="D16" s="14" t="s">
        <v>14</v>
      </c>
      <c r="E16" s="14">
        <v>24</v>
      </c>
      <c r="F16" s="15">
        <v>18700</v>
      </c>
      <c r="G16" s="15"/>
      <c r="H16" s="15">
        <f>F16*E16</f>
        <v>448800</v>
      </c>
    </row>
    <row r="17" spans="2:8" ht="15" customHeight="1" x14ac:dyDescent="0.2">
      <c r="B17" s="14"/>
      <c r="C17" s="13"/>
      <c r="D17" s="12"/>
      <c r="E17" s="12"/>
      <c r="F17" s="12"/>
      <c r="G17" s="42" t="s">
        <v>48</v>
      </c>
      <c r="H17" s="43">
        <f>H16</f>
        <v>448800</v>
      </c>
    </row>
    <row r="18" spans="2:8" ht="15" customHeight="1" x14ac:dyDescent="0.2">
      <c r="B18" s="21"/>
      <c r="C18" s="26"/>
      <c r="D18" s="26"/>
      <c r="E18" s="26"/>
      <c r="F18" s="26"/>
      <c r="G18" s="27"/>
      <c r="H18" s="28"/>
    </row>
    <row r="19" spans="2:8" ht="15" customHeight="1" x14ac:dyDescent="0.2">
      <c r="B19" s="14" t="s">
        <v>34</v>
      </c>
      <c r="C19" s="14" t="s">
        <v>21</v>
      </c>
      <c r="D19" s="29" t="s">
        <v>14</v>
      </c>
      <c r="E19" s="29">
        <v>25</v>
      </c>
      <c r="F19" s="30">
        <v>19200</v>
      </c>
      <c r="G19" s="30"/>
      <c r="H19" s="15">
        <f>E19*F19</f>
        <v>480000</v>
      </c>
    </row>
    <row r="20" spans="2:8" x14ac:dyDescent="0.2">
      <c r="B20" s="31"/>
      <c r="C20" s="32"/>
      <c r="D20" s="32"/>
      <c r="E20" s="32"/>
      <c r="F20" s="32"/>
      <c r="G20" s="44" t="s">
        <v>38</v>
      </c>
      <c r="H20" s="45">
        <f>SUM(H19:H19)</f>
        <v>480000</v>
      </c>
    </row>
    <row r="21" spans="2:8" x14ac:dyDescent="0.2">
      <c r="B21" s="33"/>
      <c r="C21" s="34"/>
      <c r="D21" s="34"/>
      <c r="E21" s="34"/>
      <c r="F21" s="34"/>
      <c r="G21" s="27"/>
      <c r="H21" s="19"/>
    </row>
    <row r="22" spans="2:8" ht="15" customHeight="1" x14ac:dyDescent="0.2">
      <c r="B22" s="14" t="s">
        <v>35</v>
      </c>
      <c r="C22" s="14" t="s">
        <v>21</v>
      </c>
      <c r="D22" s="14" t="s">
        <v>14</v>
      </c>
      <c r="E22" s="14">
        <v>24</v>
      </c>
      <c r="F22" s="15">
        <v>19200</v>
      </c>
      <c r="G22" s="15"/>
      <c r="H22" s="15">
        <f>F22*E22</f>
        <v>460800</v>
      </c>
    </row>
    <row r="23" spans="2:8" ht="15" customHeight="1" x14ac:dyDescent="0.2">
      <c r="B23" s="17"/>
      <c r="C23" s="13"/>
      <c r="D23" s="12"/>
      <c r="E23" s="12"/>
      <c r="F23" s="12"/>
      <c r="G23" s="42" t="s">
        <v>49</v>
      </c>
      <c r="H23" s="43">
        <f>H22</f>
        <v>460800</v>
      </c>
    </row>
    <row r="24" spans="2:8" ht="15" customHeight="1" x14ac:dyDescent="0.2">
      <c r="B24" s="23"/>
      <c r="C24" s="24"/>
      <c r="D24" s="24"/>
      <c r="E24" s="24"/>
      <c r="F24" s="24"/>
      <c r="G24" s="24"/>
      <c r="H24" s="25"/>
    </row>
    <row r="25" spans="2:8" ht="15" customHeight="1" x14ac:dyDescent="0.2">
      <c r="B25" s="14" t="s">
        <v>42</v>
      </c>
      <c r="C25" s="14" t="s">
        <v>21</v>
      </c>
      <c r="D25" s="14" t="s">
        <v>14</v>
      </c>
      <c r="E25" s="14">
        <v>23</v>
      </c>
      <c r="F25" s="15">
        <v>19200</v>
      </c>
      <c r="G25" s="15"/>
      <c r="H25" s="15">
        <f>F25*E25</f>
        <v>441600</v>
      </c>
    </row>
    <row r="26" spans="2:8" ht="15" customHeight="1" x14ac:dyDescent="0.2">
      <c r="B26" s="17"/>
      <c r="C26" s="12"/>
      <c r="D26" s="12"/>
      <c r="E26" s="12"/>
      <c r="F26" s="12"/>
      <c r="G26" s="42" t="s">
        <v>46</v>
      </c>
      <c r="H26" s="43">
        <f>H25</f>
        <v>441600</v>
      </c>
    </row>
    <row r="27" spans="2:8" s="10" customFormat="1" ht="15" customHeight="1" x14ac:dyDescent="0.25">
      <c r="B27" s="74" t="s">
        <v>31</v>
      </c>
      <c r="C27" s="74"/>
      <c r="D27" s="74"/>
      <c r="E27" s="74"/>
      <c r="F27" s="74"/>
      <c r="G27" s="74"/>
      <c r="H27" s="18">
        <f>H23+H26+H14+H17+H20</f>
        <v>2240600</v>
      </c>
    </row>
    <row r="28" spans="2:8" x14ac:dyDescent="0.2">
      <c r="B28" s="2"/>
      <c r="C28" s="2"/>
      <c r="D28" s="2"/>
      <c r="E28" s="2"/>
      <c r="F28" s="2"/>
      <c r="G28" s="2"/>
      <c r="H28" s="2"/>
    </row>
    <row r="31" spans="2:8" x14ac:dyDescent="0.2">
      <c r="B31" s="10"/>
      <c r="C31" s="10"/>
      <c r="D31" s="10"/>
      <c r="E31" s="10"/>
      <c r="F31" s="10"/>
      <c r="G31" s="10"/>
      <c r="H31" s="10"/>
    </row>
    <row r="33" spans="2:8" s="2" customFormat="1" ht="15" customHeight="1" x14ac:dyDescent="0.2">
      <c r="B33" s="1"/>
      <c r="C33" s="1"/>
      <c r="D33" s="1"/>
      <c r="E33" s="1"/>
      <c r="F33" s="1"/>
      <c r="G33" s="1"/>
      <c r="H33" s="1"/>
    </row>
    <row r="34" spans="2:8" ht="15" customHeight="1" x14ac:dyDescent="0.2"/>
    <row r="35" spans="2:8" ht="15" customHeight="1" x14ac:dyDescent="0.2"/>
    <row r="37" spans="2:8" x14ac:dyDescent="0.2">
      <c r="B37" s="8"/>
      <c r="C37" s="8"/>
      <c r="D37" s="8"/>
      <c r="E37" s="20"/>
      <c r="F37" s="8"/>
      <c r="G37" s="8"/>
      <c r="H37" s="11"/>
    </row>
    <row r="38" spans="2:8" x14ac:dyDescent="0.2">
      <c r="B38" s="7"/>
      <c r="C38" s="7"/>
      <c r="D38" s="7"/>
      <c r="E38" s="7"/>
      <c r="F38" s="7"/>
      <c r="G38" s="7"/>
      <c r="H38" s="7"/>
    </row>
    <row r="39" spans="2:8" x14ac:dyDescent="0.2">
      <c r="B39" s="7"/>
      <c r="C39" s="7"/>
      <c r="D39" s="7"/>
      <c r="E39" s="7"/>
      <c r="F39" s="7"/>
      <c r="G39" s="7"/>
      <c r="H39" s="7"/>
    </row>
  </sheetData>
  <mergeCells count="12">
    <mergeCell ref="B27:G27"/>
    <mergeCell ref="B3:H3"/>
    <mergeCell ref="B2:H2"/>
    <mergeCell ref="B1:H1"/>
    <mergeCell ref="B5:H7"/>
    <mergeCell ref="B10:B12"/>
    <mergeCell ref="C10:C12"/>
    <mergeCell ref="D10:D12"/>
    <mergeCell ref="E10:E12"/>
    <mergeCell ref="F10:F12"/>
    <mergeCell ref="G10:G12"/>
    <mergeCell ref="H10:H1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3"/>
  <sheetViews>
    <sheetView zoomScaleNormal="100" workbookViewId="0">
      <selection activeCell="H26" sqref="H26"/>
    </sheetView>
  </sheetViews>
  <sheetFormatPr defaultRowHeight="12.75" x14ac:dyDescent="0.2"/>
  <cols>
    <col min="1" max="1" width="9.140625" style="1"/>
    <col min="2" max="2" width="12.28515625" style="2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10" ht="15" customHeight="1" x14ac:dyDescent="0.2">
      <c r="B1" s="75" t="s">
        <v>0</v>
      </c>
      <c r="C1" s="75"/>
      <c r="D1" s="75"/>
      <c r="E1" s="75"/>
      <c r="F1" s="75"/>
      <c r="G1" s="75"/>
      <c r="H1" s="75"/>
    </row>
    <row r="2" spans="2:10" ht="15" customHeight="1" x14ac:dyDescent="0.2">
      <c r="B2" s="75" t="s">
        <v>26</v>
      </c>
      <c r="C2" s="75"/>
      <c r="D2" s="75"/>
      <c r="E2" s="75"/>
      <c r="F2" s="75"/>
      <c r="G2" s="75"/>
      <c r="H2" s="75"/>
    </row>
    <row r="3" spans="2:10" ht="15" customHeight="1" x14ac:dyDescent="0.2">
      <c r="B3" s="75" t="s">
        <v>1</v>
      </c>
      <c r="C3" s="75"/>
      <c r="D3" s="75"/>
      <c r="E3" s="75"/>
      <c r="F3" s="75"/>
      <c r="G3" s="75"/>
      <c r="H3" s="75"/>
    </row>
    <row r="4" spans="2:10" ht="15" customHeight="1" x14ac:dyDescent="0.2">
      <c r="B4" s="75"/>
      <c r="C4" s="75"/>
      <c r="D4" s="75"/>
      <c r="E4" s="75"/>
      <c r="F4" s="75"/>
      <c r="G4" s="75"/>
      <c r="H4" s="75"/>
      <c r="I4" s="4"/>
      <c r="J4" s="4"/>
    </row>
    <row r="5" spans="2:10" ht="15" customHeight="1" x14ac:dyDescent="0.2">
      <c r="B5" s="76" t="s">
        <v>41</v>
      </c>
      <c r="C5" s="76"/>
      <c r="D5" s="76"/>
      <c r="E5" s="76"/>
      <c r="F5" s="76"/>
      <c r="G5" s="76"/>
      <c r="H5" s="76"/>
      <c r="I5" s="3"/>
    </row>
    <row r="6" spans="2:10" ht="15" customHeight="1" x14ac:dyDescent="0.2">
      <c r="B6" s="76"/>
      <c r="C6" s="76"/>
      <c r="D6" s="76"/>
      <c r="E6" s="76"/>
      <c r="F6" s="76"/>
      <c r="G6" s="76"/>
      <c r="H6" s="76"/>
      <c r="I6" s="3"/>
    </row>
    <row r="7" spans="2:10" ht="15" customHeight="1" x14ac:dyDescent="0.2">
      <c r="B7" s="76"/>
      <c r="C7" s="76"/>
      <c r="D7" s="76"/>
      <c r="E7" s="76"/>
      <c r="F7" s="76"/>
      <c r="G7" s="76"/>
      <c r="H7" s="76"/>
      <c r="I7" s="3"/>
    </row>
    <row r="8" spans="2:10" ht="15" customHeight="1" x14ac:dyDescent="0.2"/>
    <row r="9" spans="2:10" ht="15" customHeight="1" x14ac:dyDescent="0.2">
      <c r="B9" s="80" t="s">
        <v>2</v>
      </c>
      <c r="C9" s="80" t="s">
        <v>3</v>
      </c>
      <c r="D9" s="80" t="s">
        <v>4</v>
      </c>
      <c r="E9" s="80" t="s">
        <v>5</v>
      </c>
      <c r="F9" s="80" t="s">
        <v>6</v>
      </c>
      <c r="G9" s="80" t="s">
        <v>12</v>
      </c>
      <c r="H9" s="80" t="s">
        <v>10</v>
      </c>
    </row>
    <row r="10" spans="2:10" ht="15" customHeight="1" x14ac:dyDescent="0.2">
      <c r="B10" s="80"/>
      <c r="C10" s="80"/>
      <c r="D10" s="80"/>
      <c r="E10" s="80"/>
      <c r="F10" s="80"/>
      <c r="G10" s="80"/>
      <c r="H10" s="80"/>
    </row>
    <row r="11" spans="2:10" ht="15" customHeight="1" x14ac:dyDescent="0.2">
      <c r="B11" s="80"/>
      <c r="C11" s="80"/>
      <c r="D11" s="80"/>
      <c r="E11" s="80"/>
      <c r="F11" s="80"/>
      <c r="G11" s="80"/>
      <c r="H11" s="80"/>
    </row>
    <row r="12" spans="2:10" ht="15" customHeight="1" x14ac:dyDescent="0.2">
      <c r="B12" s="5" t="s">
        <v>32</v>
      </c>
      <c r="C12" s="14" t="s">
        <v>21</v>
      </c>
      <c r="D12" s="14" t="s">
        <v>14</v>
      </c>
      <c r="E12" s="5">
        <v>7</v>
      </c>
      <c r="F12" s="6">
        <v>17800</v>
      </c>
      <c r="G12" s="6"/>
      <c r="H12" s="6">
        <f t="shared" ref="H12" si="0">F12*E12</f>
        <v>124600</v>
      </c>
    </row>
    <row r="13" spans="2:10" ht="15" customHeight="1" x14ac:dyDescent="0.2">
      <c r="B13" s="39"/>
      <c r="C13" s="35"/>
      <c r="D13" s="35"/>
      <c r="E13" s="35"/>
      <c r="F13" s="35"/>
      <c r="G13" s="47" t="s">
        <v>36</v>
      </c>
      <c r="H13" s="48">
        <f>H12</f>
        <v>124600</v>
      </c>
    </row>
    <row r="14" spans="2:10" ht="15" customHeight="1" x14ac:dyDescent="0.2">
      <c r="B14" s="36"/>
      <c r="C14" s="37"/>
      <c r="D14" s="37"/>
      <c r="E14" s="37"/>
      <c r="F14" s="37"/>
      <c r="G14" s="38"/>
      <c r="H14" s="16"/>
    </row>
    <row r="15" spans="2:10" ht="15" customHeight="1" x14ac:dyDescent="0.2">
      <c r="B15" s="5" t="s">
        <v>33</v>
      </c>
      <c r="C15" s="14" t="s">
        <v>21</v>
      </c>
      <c r="D15" s="14" t="s">
        <v>14</v>
      </c>
      <c r="E15" s="5">
        <v>8</v>
      </c>
      <c r="F15" s="6">
        <v>18700</v>
      </c>
      <c r="G15" s="6"/>
      <c r="H15" s="6">
        <f>F15*E15</f>
        <v>149600</v>
      </c>
    </row>
    <row r="16" spans="2:10" s="10" customFormat="1" ht="15" customHeight="1" x14ac:dyDescent="0.25">
      <c r="B16" s="21"/>
      <c r="C16" s="35"/>
      <c r="D16" s="35"/>
      <c r="E16" s="35"/>
      <c r="F16" s="35"/>
      <c r="G16" s="47" t="s">
        <v>37</v>
      </c>
      <c r="H16" s="49">
        <f>H15</f>
        <v>149600</v>
      </c>
    </row>
    <row r="17" spans="2:8" ht="15" customHeight="1" x14ac:dyDescent="0.2">
      <c r="B17" s="21"/>
      <c r="C17" s="26"/>
      <c r="D17" s="26"/>
      <c r="E17" s="26"/>
      <c r="F17" s="26"/>
      <c r="G17" s="27"/>
      <c r="H17" s="28"/>
    </row>
    <row r="18" spans="2:8" x14ac:dyDescent="0.2">
      <c r="B18" s="14" t="s">
        <v>34</v>
      </c>
      <c r="C18" s="14" t="s">
        <v>21</v>
      </c>
      <c r="D18" s="29" t="s">
        <v>27</v>
      </c>
      <c r="E18" s="29">
        <v>9.5</v>
      </c>
      <c r="F18" s="30">
        <v>19200</v>
      </c>
      <c r="G18" s="30"/>
      <c r="H18" s="15">
        <f>E18*F18</f>
        <v>182400</v>
      </c>
    </row>
    <row r="19" spans="2:8" x14ac:dyDescent="0.2">
      <c r="B19" s="31"/>
      <c r="C19" s="32"/>
      <c r="D19" s="32"/>
      <c r="E19" s="32"/>
      <c r="F19" s="32"/>
      <c r="G19" s="44" t="s">
        <v>38</v>
      </c>
      <c r="H19" s="45">
        <f>SUM(H18:H18)</f>
        <v>182400</v>
      </c>
    </row>
    <row r="20" spans="2:8" x14ac:dyDescent="0.2">
      <c r="B20" s="33"/>
      <c r="C20" s="34"/>
      <c r="D20" s="34"/>
      <c r="E20" s="34"/>
      <c r="F20" s="34"/>
      <c r="G20" s="27"/>
      <c r="H20" s="19"/>
    </row>
    <row r="21" spans="2:8" ht="15" customHeight="1" x14ac:dyDescent="0.2">
      <c r="B21" s="5" t="s">
        <v>35</v>
      </c>
      <c r="C21" s="14" t="s">
        <v>21</v>
      </c>
      <c r="D21" s="14" t="s">
        <v>14</v>
      </c>
      <c r="E21" s="5">
        <v>6.5</v>
      </c>
      <c r="F21" s="6">
        <v>19200</v>
      </c>
      <c r="G21" s="6"/>
      <c r="H21" s="6">
        <f t="shared" ref="H21" si="1">F21*E21</f>
        <v>124800</v>
      </c>
    </row>
    <row r="22" spans="2:8" ht="15" customHeight="1" x14ac:dyDescent="0.2">
      <c r="B22" s="39"/>
      <c r="C22" s="35"/>
      <c r="D22" s="35"/>
      <c r="E22" s="35"/>
      <c r="F22" s="35"/>
      <c r="G22" s="47" t="s">
        <v>39</v>
      </c>
      <c r="H22" s="48">
        <f>H21</f>
        <v>124800</v>
      </c>
    </row>
    <row r="23" spans="2:8" ht="15" customHeight="1" x14ac:dyDescent="0.2">
      <c r="B23" s="36"/>
      <c r="C23" s="37"/>
      <c r="D23" s="37"/>
      <c r="E23" s="37"/>
      <c r="F23" s="37"/>
      <c r="G23" s="38"/>
      <c r="H23" s="16"/>
    </row>
    <row r="24" spans="2:8" ht="15" customHeight="1" x14ac:dyDescent="0.2">
      <c r="B24" s="5" t="s">
        <v>42</v>
      </c>
      <c r="C24" s="14" t="s">
        <v>21</v>
      </c>
      <c r="D24" s="14" t="s">
        <v>14</v>
      </c>
      <c r="E24" s="5">
        <v>6</v>
      </c>
      <c r="F24" s="6">
        <v>19200</v>
      </c>
      <c r="G24" s="6"/>
      <c r="H24" s="6">
        <f t="shared" ref="H24" si="2">F24*E24</f>
        <v>115200</v>
      </c>
    </row>
    <row r="25" spans="2:8" ht="15" customHeight="1" x14ac:dyDescent="0.2">
      <c r="B25" s="39"/>
      <c r="C25" s="35"/>
      <c r="D25" s="35"/>
      <c r="E25" s="35"/>
      <c r="F25" s="35"/>
      <c r="G25" s="47" t="s">
        <v>43</v>
      </c>
      <c r="H25" s="48">
        <f>H24</f>
        <v>115200</v>
      </c>
    </row>
    <row r="26" spans="2:8" x14ac:dyDescent="0.2">
      <c r="B26" s="39"/>
      <c r="C26" s="40"/>
      <c r="D26" s="40"/>
      <c r="E26" s="40"/>
      <c r="F26" s="40"/>
      <c r="G26" s="41" t="s">
        <v>31</v>
      </c>
      <c r="H26" s="46">
        <f>H22+H25+H13+H16+H19</f>
        <v>696600</v>
      </c>
    </row>
    <row r="27" spans="2:8" s="2" customFormat="1" x14ac:dyDescent="0.2">
      <c r="C27" s="1"/>
      <c r="D27" s="1"/>
      <c r="E27" s="1"/>
      <c r="F27" s="1"/>
      <c r="G27" s="1"/>
      <c r="H27" s="1"/>
    </row>
    <row r="31" spans="2:8" x14ac:dyDescent="0.2">
      <c r="B31" s="8"/>
      <c r="C31" s="8"/>
      <c r="D31" s="8"/>
      <c r="E31" s="20"/>
      <c r="F31" s="8"/>
      <c r="G31" s="8"/>
      <c r="H31" s="9"/>
    </row>
    <row r="32" spans="2:8" x14ac:dyDescent="0.2">
      <c r="B32" s="8"/>
      <c r="C32" s="7"/>
      <c r="D32" s="7"/>
      <c r="E32" s="7"/>
      <c r="F32" s="7"/>
      <c r="G32" s="7"/>
      <c r="H32" s="7"/>
    </row>
    <row r="33" spans="2:8" x14ac:dyDescent="0.2">
      <c r="B33" s="8"/>
      <c r="C33" s="7"/>
      <c r="D33" s="7"/>
      <c r="E33" s="7"/>
      <c r="F33" s="7"/>
      <c r="G33" s="7"/>
      <c r="H33" s="7"/>
    </row>
  </sheetData>
  <mergeCells count="12">
    <mergeCell ref="B3:H3"/>
    <mergeCell ref="B2:H2"/>
    <mergeCell ref="B1:H1"/>
    <mergeCell ref="B4:H4"/>
    <mergeCell ref="B9:B11"/>
    <mergeCell ref="C9:C11"/>
    <mergeCell ref="D9:D11"/>
    <mergeCell ref="E9:E11"/>
    <mergeCell ref="B5:H7"/>
    <mergeCell ref="F9:F11"/>
    <mergeCell ref="G9:G11"/>
    <mergeCell ref="H9:H11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1"/>
  <sheetViews>
    <sheetView workbookViewId="0"/>
  </sheetViews>
  <sheetFormatPr defaultRowHeight="15" x14ac:dyDescent="0.25"/>
  <cols>
    <col min="1" max="1" width="13.7109375" style="51" customWidth="1"/>
    <col min="2" max="4" width="15.7109375" style="51" customWidth="1"/>
    <col min="5" max="6" width="15.7109375" style="22" customWidth="1"/>
    <col min="7" max="16384" width="9.140625" style="50"/>
  </cols>
  <sheetData>
    <row r="2" spans="1:6" x14ac:dyDescent="0.25">
      <c r="A2" s="75" t="s">
        <v>0</v>
      </c>
      <c r="B2" s="75"/>
      <c r="C2" s="75"/>
      <c r="D2" s="75"/>
      <c r="E2" s="75"/>
      <c r="F2" s="54"/>
    </row>
    <row r="3" spans="1:6" x14ac:dyDescent="0.25">
      <c r="A3" s="75" t="s">
        <v>40</v>
      </c>
      <c r="B3" s="75"/>
      <c r="C3" s="75"/>
      <c r="D3" s="75"/>
      <c r="E3" s="75"/>
      <c r="F3" s="54"/>
    </row>
    <row r="4" spans="1:6" x14ac:dyDescent="0.25">
      <c r="A4" s="73"/>
      <c r="B4" s="73"/>
      <c r="C4" s="73"/>
      <c r="D4" s="73"/>
      <c r="E4" s="54"/>
      <c r="F4" s="54"/>
    </row>
    <row r="5" spans="1:6" x14ac:dyDescent="0.25">
      <c r="A5" s="73"/>
      <c r="B5" s="73"/>
      <c r="C5" s="73"/>
      <c r="D5" s="73"/>
      <c r="E5" s="54"/>
      <c r="F5" s="54"/>
    </row>
    <row r="6" spans="1:6" x14ac:dyDescent="0.25">
      <c r="A6" s="51" t="s">
        <v>28</v>
      </c>
    </row>
    <row r="8" spans="1:6" x14ac:dyDescent="0.25">
      <c r="A8" s="52"/>
      <c r="B8" s="59" t="s">
        <v>11</v>
      </c>
      <c r="C8" s="59" t="s">
        <v>13</v>
      </c>
      <c r="D8" s="55" t="s">
        <v>30</v>
      </c>
      <c r="E8" s="59" t="s">
        <v>35</v>
      </c>
      <c r="F8" s="55" t="s">
        <v>42</v>
      </c>
    </row>
    <row r="9" spans="1:6" x14ac:dyDescent="0.25">
      <c r="A9" s="60" t="s">
        <v>23</v>
      </c>
      <c r="B9" s="53">
        <v>2253300</v>
      </c>
      <c r="C9" s="53">
        <v>2343000</v>
      </c>
      <c r="D9" s="53">
        <v>2507550</v>
      </c>
      <c r="E9" s="53">
        <v>2617050</v>
      </c>
      <c r="F9" s="81">
        <v>2628000</v>
      </c>
    </row>
    <row r="10" spans="1:6" x14ac:dyDescent="0.25">
      <c r="A10" s="61" t="s">
        <v>14</v>
      </c>
      <c r="B10" s="53">
        <v>3120800</v>
      </c>
      <c r="C10" s="53">
        <v>3111900</v>
      </c>
      <c r="D10" s="53">
        <v>3225600</v>
      </c>
      <c r="E10" s="53">
        <v>3148800</v>
      </c>
      <c r="F10" s="81">
        <v>3014400</v>
      </c>
    </row>
    <row r="11" spans="1:6" x14ac:dyDescent="0.25">
      <c r="A11" s="61" t="s">
        <v>15</v>
      </c>
      <c r="B11" s="53">
        <v>17800</v>
      </c>
      <c r="C11" s="53">
        <v>18700</v>
      </c>
      <c r="D11" s="53">
        <v>0</v>
      </c>
      <c r="E11" s="53">
        <v>0</v>
      </c>
      <c r="F11" s="81">
        <v>0</v>
      </c>
    </row>
    <row r="12" spans="1:6" x14ac:dyDescent="0.25">
      <c r="A12" s="61" t="s">
        <v>16</v>
      </c>
      <c r="B12" s="53">
        <v>60500</v>
      </c>
      <c r="C12" s="53">
        <v>63500</v>
      </c>
      <c r="D12" s="53">
        <v>52000</v>
      </c>
      <c r="E12" s="53">
        <v>19500</v>
      </c>
      <c r="F12" s="81">
        <v>0</v>
      </c>
    </row>
    <row r="13" spans="1:6" x14ac:dyDescent="0.25">
      <c r="A13" s="62" t="s">
        <v>8</v>
      </c>
      <c r="B13" s="56">
        <v>9233646</v>
      </c>
      <c r="C13" s="56">
        <v>9489750</v>
      </c>
      <c r="D13" s="56">
        <v>9616500</v>
      </c>
      <c r="E13" s="53">
        <v>9718250</v>
      </c>
      <c r="F13" s="81">
        <v>10099875</v>
      </c>
    </row>
    <row r="14" spans="1:6" x14ac:dyDescent="0.25">
      <c r="A14" s="63"/>
      <c r="B14" s="64"/>
      <c r="C14" s="64"/>
      <c r="D14" s="57"/>
      <c r="E14" s="53"/>
      <c r="F14" s="81"/>
    </row>
    <row r="15" spans="1:6" x14ac:dyDescent="0.25">
      <c r="A15" s="58" t="s">
        <v>24</v>
      </c>
      <c r="B15" s="65">
        <f>SUM(B10:B13,B9)</f>
        <v>14686046</v>
      </c>
      <c r="C15" s="65">
        <f>SUM(C9:C13)</f>
        <v>15026850</v>
      </c>
      <c r="D15" s="66">
        <f>SUM(D9:D13)</f>
        <v>15401650</v>
      </c>
      <c r="E15" s="67">
        <f>SUM(E9:E13)</f>
        <v>15503600</v>
      </c>
      <c r="F15" s="55">
        <f>SUM(F9:F14)</f>
        <v>15742275</v>
      </c>
    </row>
    <row r="16" spans="1:6" x14ac:dyDescent="0.25">
      <c r="A16" s="68"/>
      <c r="B16" s="69"/>
      <c r="C16" s="69"/>
      <c r="D16" s="69"/>
      <c r="E16" s="70"/>
      <c r="F16" s="70"/>
    </row>
    <row r="18" spans="1:6" x14ac:dyDescent="0.25">
      <c r="A18" s="51" t="s">
        <v>29</v>
      </c>
    </row>
    <row r="21" spans="1:6" x14ac:dyDescent="0.25">
      <c r="A21" s="52"/>
      <c r="B21" s="59" t="s">
        <v>11</v>
      </c>
      <c r="C21" s="59" t="s">
        <v>13</v>
      </c>
      <c r="D21" s="71" t="s">
        <v>30</v>
      </c>
      <c r="E21" s="59" t="s">
        <v>44</v>
      </c>
      <c r="F21" s="55" t="s">
        <v>42</v>
      </c>
    </row>
    <row r="22" spans="1:6" x14ac:dyDescent="0.25">
      <c r="A22" s="61" t="s">
        <v>18</v>
      </c>
      <c r="B22" s="53">
        <v>3807550</v>
      </c>
      <c r="C22" s="72">
        <v>4008300</v>
      </c>
      <c r="D22" s="53">
        <v>4270950</v>
      </c>
      <c r="E22" s="53">
        <v>4377700</v>
      </c>
      <c r="F22" s="81">
        <v>4341575</v>
      </c>
    </row>
    <row r="23" spans="1:6" x14ac:dyDescent="0.25">
      <c r="A23" s="61" t="s">
        <v>19</v>
      </c>
      <c r="B23" s="53">
        <v>279900</v>
      </c>
      <c r="C23" s="72">
        <v>260800</v>
      </c>
      <c r="D23" s="53">
        <v>301500</v>
      </c>
      <c r="E23" s="53">
        <v>368500</v>
      </c>
      <c r="F23" s="81">
        <v>368500</v>
      </c>
    </row>
    <row r="24" spans="1:6" x14ac:dyDescent="0.25">
      <c r="A24" s="61" t="s">
        <v>17</v>
      </c>
      <c r="B24" s="53">
        <v>605200</v>
      </c>
      <c r="C24" s="72">
        <v>635800</v>
      </c>
      <c r="D24" s="53">
        <v>652800</v>
      </c>
      <c r="E24" s="53">
        <v>652800</v>
      </c>
      <c r="F24" s="81">
        <v>652800</v>
      </c>
    </row>
    <row r="25" spans="1:6" x14ac:dyDescent="0.25">
      <c r="A25" s="61" t="s">
        <v>7</v>
      </c>
      <c r="B25" s="53">
        <v>5236200</v>
      </c>
      <c r="C25" s="72">
        <v>5400950</v>
      </c>
      <c r="D25" s="53">
        <v>5344000</v>
      </c>
      <c r="E25" s="53">
        <v>5290100</v>
      </c>
      <c r="F25" s="81">
        <v>5493400</v>
      </c>
    </row>
    <row r="26" spans="1:6" x14ac:dyDescent="0.25">
      <c r="A26" s="61" t="s">
        <v>20</v>
      </c>
      <c r="B26" s="53">
        <v>647200</v>
      </c>
      <c r="C26" s="72">
        <v>633150</v>
      </c>
      <c r="D26" s="53">
        <v>665800</v>
      </c>
      <c r="E26" s="53">
        <v>729600</v>
      </c>
      <c r="F26" s="81">
        <v>652800</v>
      </c>
    </row>
    <row r="27" spans="1:6" x14ac:dyDescent="0.25">
      <c r="A27" s="61" t="s">
        <v>21</v>
      </c>
      <c r="B27" s="53">
        <v>658600</v>
      </c>
      <c r="C27" s="72">
        <v>598400</v>
      </c>
      <c r="D27" s="53">
        <v>662400</v>
      </c>
      <c r="E27" s="53">
        <v>585600</v>
      </c>
      <c r="F27" s="81">
        <v>556800</v>
      </c>
    </row>
    <row r="28" spans="1:6" x14ac:dyDescent="0.25">
      <c r="A28" s="61" t="s">
        <v>22</v>
      </c>
      <c r="B28" s="53">
        <v>3410350</v>
      </c>
      <c r="C28" s="72">
        <v>3489450</v>
      </c>
      <c r="D28" s="72">
        <v>3504200</v>
      </c>
      <c r="E28" s="53">
        <v>3499300</v>
      </c>
      <c r="F28" s="81">
        <v>3676400</v>
      </c>
    </row>
    <row r="29" spans="1:6" x14ac:dyDescent="0.25">
      <c r="A29" s="62" t="s">
        <v>9</v>
      </c>
      <c r="B29" s="56">
        <v>41046</v>
      </c>
      <c r="C29" s="56">
        <v>0</v>
      </c>
      <c r="D29" s="56">
        <v>0</v>
      </c>
      <c r="E29" s="53">
        <v>0</v>
      </c>
      <c r="F29" s="81">
        <v>0</v>
      </c>
    </row>
    <row r="30" spans="1:6" x14ac:dyDescent="0.25">
      <c r="A30" s="63"/>
      <c r="B30" s="64"/>
      <c r="C30" s="64"/>
      <c r="D30" s="57"/>
      <c r="E30" s="53"/>
      <c r="F30" s="81"/>
    </row>
    <row r="31" spans="1:6" x14ac:dyDescent="0.25">
      <c r="A31" s="58" t="s">
        <v>24</v>
      </c>
      <c r="B31" s="65">
        <f>SUM(B22:B27,B28,B29:B29)</f>
        <v>14686046</v>
      </c>
      <c r="C31" s="65">
        <f>SUM(C22:C29)</f>
        <v>15026850</v>
      </c>
      <c r="D31" s="66">
        <f>SUM(D22:D29)</f>
        <v>15401650</v>
      </c>
      <c r="E31" s="67">
        <f>SUM(E22:E29)</f>
        <v>15503600</v>
      </c>
      <c r="F31" s="55">
        <f>SUM(F22:F30)</f>
        <v>15742275</v>
      </c>
    </row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SCO_RCP Seats and Rates</vt:lpstr>
      <vt:lpstr>UAB_RCP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2019-04-25T21:09:57Z</cp:lastPrinted>
  <dcterms:created xsi:type="dcterms:W3CDTF">2017-11-16T17:10:35Z</dcterms:created>
  <dcterms:modified xsi:type="dcterms:W3CDTF">2021-04-21T16:40:40Z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2018-10-15T17:30:35.0953086Z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