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egional Contract Program\RCP Annual Stats by State\FL\"/>
    </mc:Choice>
  </mc:AlternateContent>
  <xr:revisionPtr revIDLastSave="0" documentId="13_ncr:1_{9BC649A6-6AE4-4811-9DB6-549F80C4467B}" xr6:coauthVersionLast="40" xr6:coauthVersionMax="40" xr10:uidLastSave="{00000000-0000-0000-0000-000000000000}"/>
  <bookViews>
    <workbookView xWindow="0" yWindow="0" windowWidth="28800" windowHeight="12210" xr2:uid="{84A05289-546D-444D-B803-F9496E23E09C}"/>
  </bookViews>
  <sheets>
    <sheet name="Nova SE U_RCP Seats and Rates" sheetId="7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7" l="1"/>
  <c r="G34" i="7" s="1"/>
  <c r="G27" i="7" l="1"/>
  <c r="G28" i="7" s="1"/>
  <c r="G16" i="7"/>
  <c r="G15" i="7"/>
  <c r="G30" i="7"/>
  <c r="G31" i="7" s="1"/>
  <c r="G24" i="7"/>
  <c r="G25" i="7" s="1"/>
  <c r="G21" i="7"/>
  <c r="G20" i="7"/>
  <c r="G19" i="7"/>
  <c r="G14" i="7"/>
  <c r="G13" i="7"/>
  <c r="G22" i="7" l="1"/>
  <c r="G17" i="7"/>
  <c r="G36" i="7" s="1"/>
</calcChain>
</file>

<file path=xl/sharedStrings.xml><?xml version="1.0" encoding="utf-8"?>
<sst xmlns="http://schemas.openxmlformats.org/spreadsheetml/2006/main" count="110" uniqueCount="50">
  <si>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</si>
  <si>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</si>
  <si>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</si>
  <si>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</si>
  <si>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</si>
  <si>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</si>
  <si>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</si>
  <si>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</si>
  <si>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</si>
  <si>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</si>
  <si>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</si>
  <si>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2013-2014</t>
  </si>
  <si>
    <t>2014-2015</t>
  </si>
  <si>
    <t>2015-2016</t>
  </si>
  <si>
    <t>2016-2017</t>
  </si>
  <si>
    <t>State Rate (Exception)</t>
  </si>
  <si>
    <t>2017-2018</t>
  </si>
  <si>
    <t>Medicine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</si>
  <si>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</si>
  <si>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</si>
  <si>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</si>
  <si>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</si>
  <si>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</si>
  <si>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</si>
  <si>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</si>
  <si>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</si>
  <si>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</si>
  <si>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</si>
  <si>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Tennessee</t>
  </si>
  <si>
    <t>North Carolina</t>
  </si>
  <si>
    <t>Texas</t>
  </si>
  <si>
    <t>n/a</t>
  </si>
  <si>
    <t>2013-2014 Institution Tuition Earned:</t>
  </si>
  <si>
    <t>2014-2015 Institution Tuition Earned:</t>
  </si>
  <si>
    <t>2015-2016 Institution Tuition Earned:</t>
  </si>
  <si>
    <t>2016-2017 Institution Tuition Earned:</t>
  </si>
  <si>
    <t>Per SREB records, Nova Southeastern University last updated its contract with SREB for the Regional Contract Program for Academic Year 2012-2013. Following are the RCP stats per academic year for the institution:</t>
  </si>
  <si>
    <t>Osteopathy</t>
  </si>
  <si>
    <t>2017-2018 Institution Tuition Earned:</t>
  </si>
  <si>
    <t>Fall 2018</t>
  </si>
  <si>
    <t>Total:</t>
  </si>
  <si>
    <t xml:space="preserve">SREB Regional Contract Program        </t>
  </si>
  <si>
    <t>Nova Southeastern University</t>
  </si>
  <si>
    <t xml:space="preserve">History and Statistics </t>
  </si>
  <si>
    <t>Total Institutional Tuition Earned:</t>
  </si>
  <si>
    <t>2018 Fall</t>
  </si>
  <si>
    <t>Teaching Out</t>
  </si>
  <si>
    <t>Fall 2018 Institutional Tuition Earned from Participating State:</t>
  </si>
  <si>
    <t>Following are statistics on total RCP tuition paid for each program per academic year:</t>
  </si>
  <si>
    <t>Following are statistics on total RCP tuition paid by each state per academic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</si>
</sst>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i/>
      <sz val="10"/>
      <color rgb="FFFF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2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9" fillId="0" borderId="0" xfId="0" applyFont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67A9C-BB3E-4073-AF7D-9DB9B2DBD81B}">
  <dimension ref="A1:H48"/>
  <sheetViews>
    <sheetView tabSelected="1" zoomScaleNormal="100" workbookViewId="0">
      <selection activeCell="G36" sqref="G3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78" t="s">
        <v>41</v>
      </c>
      <c r="B1" s="78"/>
      <c r="C1" s="78"/>
      <c r="D1" s="78"/>
      <c r="E1" s="78"/>
      <c r="F1" s="78"/>
      <c r="G1" s="78"/>
    </row>
    <row r="2" spans="1:8" ht="15" customHeight="1" x14ac:dyDescent="0.2">
      <c r="A2" s="78" t="s">
        <v>42</v>
      </c>
      <c r="B2" s="78"/>
      <c r="C2" s="78"/>
      <c r="D2" s="78"/>
      <c r="E2" s="78"/>
      <c r="F2" s="78"/>
      <c r="G2" s="78"/>
    </row>
    <row r="3" spans="1:8" ht="15" customHeight="1" x14ac:dyDescent="0.2">
      <c r="A3" s="78" t="s">
        <v>43</v>
      </c>
      <c r="B3" s="78"/>
      <c r="C3" s="78"/>
      <c r="D3" s="78"/>
      <c r="E3" s="78"/>
      <c r="F3" s="78"/>
      <c r="G3" s="78"/>
    </row>
    <row r="4" spans="1:8" ht="15" customHeight="1" x14ac:dyDescent="0.2"/>
    <row r="5" spans="1:8" ht="15" customHeight="1" x14ac:dyDescent="0.2">
      <c r="A5" s="79" t="s">
        <v>36</v>
      </c>
      <c r="B5" s="79"/>
      <c r="C5" s="79"/>
      <c r="D5" s="79"/>
      <c r="E5" s="79"/>
      <c r="F5" s="79"/>
      <c r="G5" s="79"/>
      <c r="H5" s="3"/>
    </row>
    <row r="6" spans="1:8" ht="15" customHeight="1" x14ac:dyDescent="0.2">
      <c r="A6" s="79"/>
      <c r="B6" s="79"/>
      <c r="C6" s="79"/>
      <c r="D6" s="79"/>
      <c r="E6" s="79"/>
      <c r="F6" s="79"/>
      <c r="G6" s="79"/>
      <c r="H6" s="3"/>
    </row>
    <row r="7" spans="1:8" ht="15" customHeight="1" x14ac:dyDescent="0.2">
      <c r="A7" s="79"/>
      <c r="B7" s="79"/>
      <c r="C7" s="79"/>
      <c r="D7" s="79"/>
      <c r="E7" s="79"/>
      <c r="F7" s="79"/>
      <c r="G7" s="79"/>
      <c r="H7" s="3"/>
    </row>
    <row r="8" spans="1:8" ht="15" customHeight="1" x14ac:dyDescent="0.2"/>
    <row r="9" spans="1:8" ht="15" customHeight="1" x14ac:dyDescent="0.2">
      <c r="A9" s="80" t="s">
        <v>2</v>
      </c>
      <c r="B9" s="80" t="s">
        <v>3</v>
      </c>
      <c r="C9" s="80" t="s">
        <v>4</v>
      </c>
      <c r="D9" s="80" t="s">
        <v>5</v>
      </c>
      <c r="E9" s="80" t="s">
        <v>6</v>
      </c>
      <c r="F9" s="80" t="s">
        <v>15</v>
      </c>
      <c r="G9" s="80" t="s">
        <v>10</v>
      </c>
    </row>
    <row r="10" spans="1:8" ht="15" customHeight="1" x14ac:dyDescent="0.2">
      <c r="A10" s="81"/>
      <c r="B10" s="81"/>
      <c r="C10" s="81"/>
      <c r="D10" s="81"/>
      <c r="E10" s="81"/>
      <c r="F10" s="81"/>
      <c r="G10" s="81"/>
    </row>
    <row r="11" spans="1:8" ht="15" customHeight="1" x14ac:dyDescent="0.2">
      <c r="A11" s="82"/>
      <c r="B11" s="82"/>
      <c r="C11" s="82"/>
      <c r="D11" s="82"/>
      <c r="E11" s="82"/>
      <c r="F11" s="82"/>
      <c r="G11" s="82"/>
    </row>
    <row r="12" spans="1:8" s="5" customFormat="1" ht="15" customHeight="1" x14ac:dyDescent="0.2">
      <c r="A12" s="22"/>
      <c r="B12" s="21"/>
      <c r="C12" s="21"/>
      <c r="D12" s="21"/>
      <c r="E12" s="21"/>
      <c r="F12" s="21"/>
      <c r="G12" s="58"/>
    </row>
    <row r="13" spans="1:8" ht="15" customHeight="1" x14ac:dyDescent="0.2">
      <c r="A13" s="23" t="s">
        <v>11</v>
      </c>
      <c r="B13" s="23" t="s">
        <v>22</v>
      </c>
      <c r="C13" s="23" t="s">
        <v>37</v>
      </c>
      <c r="D13" s="23">
        <v>0</v>
      </c>
      <c r="E13" s="24">
        <v>15300</v>
      </c>
      <c r="F13" s="24"/>
      <c r="G13" s="24">
        <f>E13*D13</f>
        <v>0</v>
      </c>
    </row>
    <row r="14" spans="1:8" ht="15" customHeight="1" x14ac:dyDescent="0.2">
      <c r="A14" s="23" t="s">
        <v>11</v>
      </c>
      <c r="B14" s="23" t="s">
        <v>21</v>
      </c>
      <c r="C14" s="23" t="s">
        <v>37</v>
      </c>
      <c r="D14" s="23">
        <v>0</v>
      </c>
      <c r="E14" s="24">
        <v>15300</v>
      </c>
      <c r="F14" s="24"/>
      <c r="G14" s="24">
        <f>E14*D14</f>
        <v>0</v>
      </c>
    </row>
    <row r="15" spans="1:8" ht="15" customHeight="1" x14ac:dyDescent="0.2">
      <c r="A15" s="23" t="s">
        <v>11</v>
      </c>
      <c r="B15" s="23" t="s">
        <v>24</v>
      </c>
      <c r="C15" s="23" t="s">
        <v>37</v>
      </c>
      <c r="D15" s="23">
        <v>0</v>
      </c>
      <c r="E15" s="24">
        <v>15300</v>
      </c>
      <c r="F15" s="24"/>
      <c r="G15" s="24">
        <f>E15*D15</f>
        <v>0</v>
      </c>
    </row>
    <row r="16" spans="1:8" ht="15" customHeight="1" x14ac:dyDescent="0.2">
      <c r="A16" s="23" t="s">
        <v>11</v>
      </c>
      <c r="B16" s="23" t="s">
        <v>25</v>
      </c>
      <c r="C16" s="23" t="s">
        <v>37</v>
      </c>
      <c r="D16" s="23">
        <v>0</v>
      </c>
      <c r="E16" s="24">
        <v>15300</v>
      </c>
      <c r="F16" s="24"/>
      <c r="G16" s="24">
        <f>E16*D16</f>
        <v>0</v>
      </c>
    </row>
    <row r="17" spans="1:7" s="5" customFormat="1" ht="15" customHeight="1" x14ac:dyDescent="0.2">
      <c r="A17" s="26"/>
      <c r="B17" s="22"/>
      <c r="C17" s="21"/>
      <c r="D17" s="21"/>
      <c r="E17" s="21"/>
      <c r="F17" s="27" t="s">
        <v>32</v>
      </c>
      <c r="G17" s="25">
        <f>G13+G14+G15+G16</f>
        <v>0</v>
      </c>
    </row>
    <row r="18" spans="1:7" s="5" customFormat="1" ht="15" customHeight="1" x14ac:dyDescent="0.2">
      <c r="A18" s="22"/>
      <c r="B18" s="21"/>
      <c r="C18" s="21"/>
      <c r="D18" s="21"/>
      <c r="E18" s="21"/>
      <c r="F18" s="21"/>
      <c r="G18" s="58"/>
    </row>
    <row r="19" spans="1:7" ht="15" customHeight="1" x14ac:dyDescent="0.2">
      <c r="A19" s="23" t="s">
        <v>12</v>
      </c>
      <c r="B19" s="23" t="s">
        <v>21</v>
      </c>
      <c r="C19" s="23" t="s">
        <v>37</v>
      </c>
      <c r="D19" s="23">
        <v>0</v>
      </c>
      <c r="E19" s="24">
        <v>15900</v>
      </c>
      <c r="F19" s="24"/>
      <c r="G19" s="24">
        <f>E19*D19</f>
        <v>0</v>
      </c>
    </row>
    <row r="20" spans="1:7" ht="15" customHeight="1" x14ac:dyDescent="0.2">
      <c r="A20" s="23" t="s">
        <v>12</v>
      </c>
      <c r="B20" s="23" t="s">
        <v>24</v>
      </c>
      <c r="C20" s="23" t="s">
        <v>37</v>
      </c>
      <c r="D20" s="23">
        <v>1</v>
      </c>
      <c r="E20" s="24">
        <v>15900</v>
      </c>
      <c r="F20" s="24"/>
      <c r="G20" s="24">
        <f>E20*D20</f>
        <v>15900</v>
      </c>
    </row>
    <row r="21" spans="1:7" ht="15" customHeight="1" x14ac:dyDescent="0.2">
      <c r="A21" s="29" t="s">
        <v>12</v>
      </c>
      <c r="B21" s="23" t="s">
        <v>25</v>
      </c>
      <c r="C21" s="23" t="s">
        <v>37</v>
      </c>
      <c r="D21" s="23">
        <v>0</v>
      </c>
      <c r="E21" s="24">
        <v>15900</v>
      </c>
      <c r="F21" s="24">
        <v>21480</v>
      </c>
      <c r="G21" s="24">
        <f>F21*D21</f>
        <v>0</v>
      </c>
    </row>
    <row r="22" spans="1:7" ht="15" customHeight="1" x14ac:dyDescent="0.2">
      <c r="A22" s="29"/>
      <c r="B22" s="29"/>
      <c r="C22" s="21"/>
      <c r="D22" s="21"/>
      <c r="E22" s="21"/>
      <c r="F22" s="27" t="s">
        <v>33</v>
      </c>
      <c r="G22" s="25">
        <f>G19+G20+G21</f>
        <v>15900</v>
      </c>
    </row>
    <row r="23" spans="1:7" ht="15" customHeight="1" x14ac:dyDescent="0.2">
      <c r="A23" s="59"/>
      <c r="B23" s="60"/>
      <c r="C23" s="60"/>
      <c r="D23" s="60"/>
      <c r="E23" s="60"/>
      <c r="F23" s="60"/>
      <c r="G23" s="61"/>
    </row>
    <row r="24" spans="1:7" ht="15" customHeight="1" x14ac:dyDescent="0.2">
      <c r="A24" s="23" t="s">
        <v>13</v>
      </c>
      <c r="B24" s="23" t="s">
        <v>24</v>
      </c>
      <c r="C24" s="23" t="s">
        <v>37</v>
      </c>
      <c r="D24" s="23">
        <v>1</v>
      </c>
      <c r="E24" s="24">
        <v>16700</v>
      </c>
      <c r="F24" s="24"/>
      <c r="G24" s="24">
        <f>E24*D24</f>
        <v>16700</v>
      </c>
    </row>
    <row r="25" spans="1:7" ht="15" customHeight="1" x14ac:dyDescent="0.2">
      <c r="A25" s="29"/>
      <c r="B25" s="21"/>
      <c r="C25" s="21"/>
      <c r="D25" s="21"/>
      <c r="E25" s="21"/>
      <c r="F25" s="27" t="s">
        <v>34</v>
      </c>
      <c r="G25" s="25">
        <f>G24</f>
        <v>16700</v>
      </c>
    </row>
    <row r="26" spans="1:7" ht="15" customHeight="1" x14ac:dyDescent="0.2">
      <c r="A26" s="59"/>
      <c r="B26" s="60"/>
      <c r="C26" s="60"/>
      <c r="D26" s="60"/>
      <c r="E26" s="60"/>
      <c r="F26" s="60"/>
      <c r="G26" s="61"/>
    </row>
    <row r="27" spans="1:7" ht="15" customHeight="1" x14ac:dyDescent="0.2">
      <c r="A27" s="23" t="s">
        <v>14</v>
      </c>
      <c r="B27" s="23" t="s">
        <v>24</v>
      </c>
      <c r="C27" s="23" t="s">
        <v>37</v>
      </c>
      <c r="D27" s="23">
        <v>1</v>
      </c>
      <c r="E27" s="24">
        <v>17800</v>
      </c>
      <c r="F27" s="24"/>
      <c r="G27" s="24">
        <f>E27*D27</f>
        <v>17800</v>
      </c>
    </row>
    <row r="28" spans="1:7" ht="15" customHeight="1" x14ac:dyDescent="0.2">
      <c r="A28" s="23"/>
      <c r="B28" s="22"/>
      <c r="C28" s="21"/>
      <c r="D28" s="21"/>
      <c r="E28" s="21"/>
      <c r="F28" s="27" t="s">
        <v>35</v>
      </c>
      <c r="G28" s="25">
        <f>G27</f>
        <v>17800</v>
      </c>
    </row>
    <row r="29" spans="1:7" ht="15" customHeight="1" x14ac:dyDescent="0.2">
      <c r="A29" s="59"/>
      <c r="B29" s="60"/>
      <c r="C29" s="60"/>
      <c r="D29" s="60"/>
      <c r="E29" s="60"/>
      <c r="F29" s="60"/>
      <c r="G29" s="61"/>
    </row>
    <row r="30" spans="1:7" ht="15" customHeight="1" x14ac:dyDescent="0.2">
      <c r="A30" s="23" t="s">
        <v>16</v>
      </c>
      <c r="B30" s="23" t="s">
        <v>24</v>
      </c>
      <c r="C30" s="23" t="s">
        <v>37</v>
      </c>
      <c r="D30" s="23">
        <v>1</v>
      </c>
      <c r="E30" s="24">
        <v>18700</v>
      </c>
      <c r="F30" s="24"/>
      <c r="G30" s="24">
        <f>E30*D30</f>
        <v>18700</v>
      </c>
    </row>
    <row r="31" spans="1:7" ht="15" customHeight="1" x14ac:dyDescent="0.2">
      <c r="A31" s="63"/>
      <c r="B31" s="64"/>
      <c r="C31" s="65"/>
      <c r="D31" s="65"/>
      <c r="E31" s="65"/>
      <c r="F31" s="66" t="s">
        <v>38</v>
      </c>
      <c r="G31" s="25">
        <f>G30</f>
        <v>18700</v>
      </c>
    </row>
    <row r="32" spans="1:7" ht="15" customHeight="1" x14ac:dyDescent="0.2">
      <c r="A32" s="32"/>
      <c r="B32" s="21"/>
      <c r="C32" s="21"/>
      <c r="D32" s="21"/>
      <c r="E32" s="21"/>
      <c r="F32" s="71"/>
      <c r="G32" s="70"/>
    </row>
    <row r="33" spans="1:8" ht="15" customHeight="1" x14ac:dyDescent="0.2">
      <c r="A33" s="23" t="s">
        <v>45</v>
      </c>
      <c r="B33" s="23" t="s">
        <v>24</v>
      </c>
      <c r="C33" s="23" t="s">
        <v>37</v>
      </c>
      <c r="D33" s="23">
        <v>0</v>
      </c>
      <c r="E33" s="24">
        <v>19200</v>
      </c>
      <c r="F33" s="24"/>
      <c r="G33" s="24">
        <f>D33*E33/2</f>
        <v>0</v>
      </c>
      <c r="H33" s="72" t="s">
        <v>46</v>
      </c>
    </row>
    <row r="34" spans="1:8" ht="15" customHeight="1" x14ac:dyDescent="0.2">
      <c r="A34" s="32"/>
      <c r="B34" s="21"/>
      <c r="C34" s="21"/>
      <c r="D34" s="21"/>
      <c r="E34" s="21"/>
      <c r="F34" s="27" t="s">
        <v>47</v>
      </c>
      <c r="G34" s="70">
        <f>G33</f>
        <v>0</v>
      </c>
    </row>
    <row r="35" spans="1:8" ht="15" customHeight="1" x14ac:dyDescent="0.2">
      <c r="A35" s="73"/>
      <c r="B35" s="74"/>
      <c r="C35" s="74"/>
      <c r="D35" s="74"/>
      <c r="E35" s="74"/>
      <c r="F35" s="75"/>
      <c r="G35" s="76"/>
    </row>
    <row r="36" spans="1:8" ht="15" customHeight="1" x14ac:dyDescent="0.2">
      <c r="A36" s="67"/>
      <c r="B36" s="68"/>
      <c r="C36" s="68"/>
      <c r="D36" s="68"/>
      <c r="E36" s="68"/>
      <c r="F36" s="69" t="s">
        <v>44</v>
      </c>
      <c r="G36" s="62">
        <f>G17+G22+G25+G28+G31+G34</f>
        <v>69100</v>
      </c>
    </row>
    <row r="37" spans="1:8" x14ac:dyDescent="0.2">
      <c r="A37" s="2"/>
      <c r="B37" s="2"/>
      <c r="C37" s="2"/>
      <c r="D37" s="2"/>
      <c r="E37" s="2"/>
      <c r="F37" s="2"/>
      <c r="G37" s="2"/>
    </row>
    <row r="38" spans="1:8" ht="15" customHeight="1" x14ac:dyDescent="0.2"/>
    <row r="39" spans="1:8" ht="15" customHeight="1" x14ac:dyDescent="0.2"/>
    <row r="40" spans="1:8" s="10" customFormat="1" ht="15" customHeight="1" x14ac:dyDescent="0.25"/>
    <row r="46" spans="1:8" s="2" customFormat="1" x14ac:dyDescent="0.2">
      <c r="A46" s="7"/>
      <c r="B46" s="7"/>
      <c r="C46" s="7"/>
      <c r="D46" s="31"/>
      <c r="E46" s="7"/>
      <c r="F46" s="7"/>
      <c r="G46" s="28"/>
    </row>
    <row r="47" spans="1:8" x14ac:dyDescent="0.2">
      <c r="A47" s="6"/>
      <c r="B47" s="6"/>
      <c r="C47" s="6"/>
      <c r="D47" s="6"/>
      <c r="E47" s="6"/>
      <c r="F47" s="6"/>
      <c r="G47" s="6"/>
    </row>
    <row r="48" spans="1:8" x14ac:dyDescent="0.2">
      <c r="A48" s="6"/>
      <c r="B48" s="6"/>
      <c r="C48" s="6"/>
      <c r="D48" s="6"/>
      <c r="E48" s="6"/>
      <c r="F48" s="6"/>
      <c r="G48" s="6"/>
    </row>
  </sheetData>
  <mergeCells count="11">
    <mergeCell ref="A3:G3"/>
    <mergeCell ref="A2:G2"/>
    <mergeCell ref="A1:G1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  <headerFooter>
    <oddHeader xml:space="preserve">&amp;C     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15E-5849-41B0-8BAA-E22DDB5BEE20}">
  <dimension ref="A1:K50"/>
  <sheetViews>
    <sheetView workbookViewId="0">
      <selection activeCell="A2" activeCellId="1" sqref="A1:G1 A2:G2"/>
    </sheetView>
  </sheetViews>
  <sheetFormatPr defaultRowHeight="12.75" x14ac:dyDescent="0.2"/>
  <cols>
    <col min="1" max="1" width="13.7109375" style="1" customWidth="1"/>
    <col min="2" max="6" width="15.7109375" style="1" customWidth="1"/>
    <col min="7" max="7" width="15.7109375" style="34" customWidth="1"/>
    <col min="8" max="8" width="9.140625" style="1"/>
    <col min="9" max="9" width="13.7109375" style="1" customWidth="1"/>
    <col min="10" max="16384" width="9.140625" style="1"/>
  </cols>
  <sheetData>
    <row r="1" spans="1:11" ht="15" customHeight="1" x14ac:dyDescent="0.2">
      <c r="A1" s="83" t="s">
        <v>0</v>
      </c>
      <c r="B1" s="83"/>
      <c r="C1" s="83"/>
      <c r="D1" s="83"/>
      <c r="E1" s="83"/>
      <c r="F1" s="83"/>
      <c r="G1" s="83"/>
      <c r="H1" s="4"/>
      <c r="I1" s="4"/>
      <c r="J1" s="4"/>
    </row>
    <row r="2" spans="1:11" ht="15" customHeight="1" x14ac:dyDescent="0.2">
      <c r="A2" s="83" t="s">
        <v>1</v>
      </c>
      <c r="B2" s="83"/>
      <c r="C2" s="83"/>
      <c r="D2" s="83"/>
      <c r="E2" s="83"/>
      <c r="F2" s="83"/>
      <c r="G2" s="83"/>
      <c r="H2" s="4"/>
      <c r="I2" s="4"/>
      <c r="J2" s="4"/>
    </row>
    <row r="3" spans="1:11" ht="15" customHeight="1" x14ac:dyDescent="0.2">
      <c r="A3" s="77"/>
      <c r="B3" s="77"/>
      <c r="C3" s="77"/>
      <c r="D3" s="77"/>
      <c r="E3" s="77"/>
      <c r="F3" s="77"/>
      <c r="G3" s="33"/>
      <c r="H3" s="30"/>
    </row>
    <row r="4" spans="1:11" ht="15" customHeight="1" x14ac:dyDescent="0.2">
      <c r="A4" s="77"/>
      <c r="B4" s="77"/>
      <c r="C4" s="77"/>
      <c r="D4" s="77"/>
      <c r="E4" s="77"/>
      <c r="F4" s="77"/>
      <c r="G4" s="33"/>
      <c r="H4" s="30"/>
    </row>
    <row r="5" spans="1:11" ht="15" customHeight="1" x14ac:dyDescent="0.2">
      <c r="A5" s="3" t="s">
        <v>48</v>
      </c>
      <c r="B5" s="3"/>
      <c r="C5" s="3"/>
      <c r="D5" s="3"/>
      <c r="E5" s="3"/>
      <c r="F5" s="3"/>
      <c r="H5" s="3"/>
    </row>
    <row r="6" spans="1:11" ht="15" customHeight="1" x14ac:dyDescent="0.2">
      <c r="A6" s="3"/>
      <c r="B6" s="3"/>
      <c r="C6" s="3"/>
      <c r="D6" s="3"/>
      <c r="E6" s="3"/>
      <c r="F6" s="3"/>
      <c r="H6" s="3"/>
    </row>
    <row r="7" spans="1:11" s="2" customFormat="1" ht="15" customHeight="1" x14ac:dyDescent="0.2">
      <c r="A7" s="12"/>
      <c r="B7" s="16" t="s">
        <v>11</v>
      </c>
      <c r="C7" s="16" t="s">
        <v>12</v>
      </c>
      <c r="D7" s="16" t="s">
        <v>13</v>
      </c>
      <c r="E7" s="16" t="s">
        <v>14</v>
      </c>
      <c r="F7" s="16" t="s">
        <v>16</v>
      </c>
      <c r="G7" s="35" t="s">
        <v>39</v>
      </c>
      <c r="H7" s="9"/>
    </row>
    <row r="8" spans="1:11" ht="15" customHeight="1" x14ac:dyDescent="0.2">
      <c r="A8" s="14" t="s">
        <v>27</v>
      </c>
      <c r="B8" s="18">
        <v>2053200</v>
      </c>
      <c r="C8" s="18">
        <v>2063400</v>
      </c>
      <c r="D8" s="15">
        <v>2147000</v>
      </c>
      <c r="E8" s="15">
        <v>2253300</v>
      </c>
      <c r="F8" s="36">
        <v>2343000</v>
      </c>
      <c r="G8" s="36">
        <v>1248300</v>
      </c>
      <c r="H8" s="9"/>
    </row>
    <row r="9" spans="1:11" ht="15" customHeight="1" x14ac:dyDescent="0.2">
      <c r="A9" s="11" t="s">
        <v>17</v>
      </c>
      <c r="B9" s="19">
        <v>363300</v>
      </c>
      <c r="C9" s="19" t="s">
        <v>31</v>
      </c>
      <c r="D9" s="19" t="s">
        <v>31</v>
      </c>
      <c r="E9" s="19" t="s">
        <v>31</v>
      </c>
      <c r="F9" s="13" t="s">
        <v>31</v>
      </c>
      <c r="G9" s="13" t="s">
        <v>31</v>
      </c>
      <c r="H9" s="8"/>
    </row>
    <row r="10" spans="1:11" ht="15" customHeight="1" x14ac:dyDescent="0.2">
      <c r="A10" s="11" t="s">
        <v>18</v>
      </c>
      <c r="B10" s="19">
        <v>3251250</v>
      </c>
      <c r="C10" s="19">
        <v>2790450</v>
      </c>
      <c r="D10" s="13">
        <v>2993020</v>
      </c>
      <c r="E10" s="13">
        <v>3120800</v>
      </c>
      <c r="F10" s="13">
        <v>3132250</v>
      </c>
      <c r="G10" s="13">
        <v>1612800</v>
      </c>
      <c r="H10" s="8"/>
    </row>
    <row r="11" spans="1:11" ht="15" customHeight="1" x14ac:dyDescent="0.2">
      <c r="A11" s="11" t="s">
        <v>19</v>
      </c>
      <c r="B11" s="19">
        <v>61200</v>
      </c>
      <c r="C11" s="19">
        <v>95400</v>
      </c>
      <c r="D11" s="13">
        <v>33400</v>
      </c>
      <c r="E11" s="13">
        <v>17800</v>
      </c>
      <c r="F11" s="13">
        <v>18700</v>
      </c>
      <c r="G11" s="13" t="s">
        <v>31</v>
      </c>
      <c r="H11" s="8"/>
    </row>
    <row r="12" spans="1:11" ht="15" customHeight="1" x14ac:dyDescent="0.2">
      <c r="A12" s="11" t="s">
        <v>20</v>
      </c>
      <c r="B12" s="19">
        <v>72800</v>
      </c>
      <c r="C12" s="19">
        <v>43200</v>
      </c>
      <c r="D12" s="13">
        <v>45200</v>
      </c>
      <c r="E12" s="13">
        <v>60500</v>
      </c>
      <c r="F12" s="13">
        <v>63500</v>
      </c>
      <c r="G12" s="13">
        <v>26000</v>
      </c>
      <c r="H12" s="8"/>
    </row>
    <row r="13" spans="1:11" ht="15" customHeight="1" x14ac:dyDescent="0.2">
      <c r="A13" s="37" t="s">
        <v>8</v>
      </c>
      <c r="B13" s="38">
        <v>9078580</v>
      </c>
      <c r="C13" s="38">
        <v>8691000</v>
      </c>
      <c r="D13" s="39">
        <v>9018332</v>
      </c>
      <c r="E13" s="39">
        <v>9233646</v>
      </c>
      <c r="F13" s="39">
        <v>9489750</v>
      </c>
      <c r="G13" s="39">
        <v>6098000</v>
      </c>
      <c r="H13" s="8"/>
      <c r="I13" s="40"/>
      <c r="J13" s="40"/>
      <c r="K13" s="41"/>
    </row>
    <row r="14" spans="1:11" ht="15" customHeight="1" x14ac:dyDescent="0.2">
      <c r="A14" s="42"/>
      <c r="B14" s="43"/>
      <c r="C14" s="43"/>
      <c r="D14" s="44"/>
      <c r="E14" s="44"/>
      <c r="F14" s="44"/>
      <c r="G14" s="45"/>
      <c r="H14" s="8"/>
      <c r="I14" s="40"/>
      <c r="J14" s="40"/>
      <c r="K14" s="41"/>
    </row>
    <row r="15" spans="1:11" s="49" customFormat="1" ht="15" customHeight="1" x14ac:dyDescent="0.2">
      <c r="A15" s="46" t="s">
        <v>40</v>
      </c>
      <c r="B15" s="47">
        <v>14880330</v>
      </c>
      <c r="C15" s="47">
        <v>13683450</v>
      </c>
      <c r="D15" s="47">
        <v>14236952</v>
      </c>
      <c r="E15" s="47">
        <v>14686046</v>
      </c>
      <c r="F15" s="47">
        <v>15047200</v>
      </c>
      <c r="G15" s="48">
        <v>8985100</v>
      </c>
      <c r="I15" s="50"/>
      <c r="J15" s="50"/>
      <c r="K15" s="51"/>
    </row>
    <row r="16" spans="1:11" ht="15" customHeight="1" x14ac:dyDescent="0.2">
      <c r="I16" s="40"/>
      <c r="J16" s="40"/>
      <c r="K16" s="41"/>
    </row>
    <row r="17" spans="1:11" ht="15" customHeight="1" x14ac:dyDescent="0.2">
      <c r="A17" s="3" t="s">
        <v>49</v>
      </c>
      <c r="I17" s="40"/>
      <c r="J17" s="40"/>
      <c r="K17" s="41"/>
    </row>
    <row r="18" spans="1:11" ht="15" customHeight="1" x14ac:dyDescent="0.2">
      <c r="I18" s="40"/>
      <c r="J18" s="40"/>
      <c r="K18" s="41"/>
    </row>
    <row r="19" spans="1:11" ht="15" customHeight="1" x14ac:dyDescent="0.2">
      <c r="A19" s="12"/>
      <c r="B19" s="16" t="s">
        <v>11</v>
      </c>
      <c r="C19" s="16" t="s">
        <v>12</v>
      </c>
      <c r="D19" s="17" t="s">
        <v>13</v>
      </c>
      <c r="E19" s="16" t="s">
        <v>14</v>
      </c>
      <c r="F19" s="16" t="s">
        <v>16</v>
      </c>
      <c r="G19" s="52" t="s">
        <v>39</v>
      </c>
      <c r="I19" s="40"/>
      <c r="J19" s="40"/>
      <c r="K19" s="41"/>
    </row>
    <row r="20" spans="1:11" ht="15" customHeight="1" x14ac:dyDescent="0.2">
      <c r="A20" s="11" t="s">
        <v>22</v>
      </c>
      <c r="B20" s="53">
        <v>3348900</v>
      </c>
      <c r="C20" s="13">
        <v>3525600</v>
      </c>
      <c r="D20" s="13">
        <v>3674000</v>
      </c>
      <c r="E20" s="13">
        <v>3807550</v>
      </c>
      <c r="F20" s="20">
        <v>4008300</v>
      </c>
      <c r="G20" s="36">
        <v>2130000</v>
      </c>
    </row>
    <row r="21" spans="1:11" ht="15" customHeight="1" x14ac:dyDescent="0.2">
      <c r="A21" s="11" t="s">
        <v>23</v>
      </c>
      <c r="B21" s="13">
        <v>266000</v>
      </c>
      <c r="C21" s="13">
        <v>193900</v>
      </c>
      <c r="D21" s="13">
        <v>232800</v>
      </c>
      <c r="E21" s="13">
        <v>279900</v>
      </c>
      <c r="F21" s="20">
        <v>260800</v>
      </c>
      <c r="G21" s="36">
        <v>301500</v>
      </c>
    </row>
    <row r="22" spans="1:11" ht="15" customHeight="1" x14ac:dyDescent="0.2">
      <c r="A22" s="11" t="s">
        <v>21</v>
      </c>
      <c r="B22" s="13">
        <v>520200</v>
      </c>
      <c r="C22" s="13">
        <v>540600</v>
      </c>
      <c r="D22" s="13">
        <v>567800</v>
      </c>
      <c r="E22" s="13">
        <v>605200</v>
      </c>
      <c r="F22" s="20">
        <v>635800</v>
      </c>
      <c r="G22" s="36">
        <v>326400</v>
      </c>
    </row>
    <row r="23" spans="1:11" ht="15" customHeight="1" x14ac:dyDescent="0.2">
      <c r="A23" s="11" t="s">
        <v>7</v>
      </c>
      <c r="B23" s="13">
        <v>4729950</v>
      </c>
      <c r="C23" s="13">
        <v>4940800</v>
      </c>
      <c r="D23" s="13">
        <v>5244300</v>
      </c>
      <c r="E23" s="13">
        <v>5236200</v>
      </c>
      <c r="F23" s="20">
        <v>5400950</v>
      </c>
      <c r="G23" s="36">
        <v>2672000</v>
      </c>
    </row>
    <row r="24" spans="1:11" ht="15" customHeight="1" x14ac:dyDescent="0.2">
      <c r="A24" s="11" t="s">
        <v>24</v>
      </c>
      <c r="B24" s="13">
        <v>481950</v>
      </c>
      <c r="C24" s="13">
        <v>519600</v>
      </c>
      <c r="D24" s="13">
        <v>567800</v>
      </c>
      <c r="E24" s="13">
        <v>647200</v>
      </c>
      <c r="F24" s="20">
        <v>633150</v>
      </c>
      <c r="G24" s="36">
        <v>332900</v>
      </c>
    </row>
    <row r="25" spans="1:11" ht="15" customHeight="1" x14ac:dyDescent="0.2">
      <c r="A25" s="11" t="s">
        <v>25</v>
      </c>
      <c r="B25" s="36">
        <v>504900</v>
      </c>
      <c r="C25" s="36">
        <v>540600</v>
      </c>
      <c r="D25" s="36">
        <v>617900</v>
      </c>
      <c r="E25" s="36">
        <v>658600</v>
      </c>
      <c r="F25" s="54">
        <v>598400</v>
      </c>
      <c r="G25" s="36">
        <v>336000</v>
      </c>
    </row>
    <row r="26" spans="1:11" ht="15" customHeight="1" x14ac:dyDescent="0.2">
      <c r="A26" s="11" t="s">
        <v>29</v>
      </c>
      <c r="B26" s="36">
        <v>7177</v>
      </c>
      <c r="C26" s="36" t="s">
        <v>31</v>
      </c>
      <c r="D26" s="36" t="s">
        <v>31</v>
      </c>
      <c r="E26" s="36" t="s">
        <v>31</v>
      </c>
      <c r="F26" s="36" t="s">
        <v>31</v>
      </c>
      <c r="G26" s="36" t="s">
        <v>31</v>
      </c>
    </row>
    <row r="27" spans="1:11" ht="15" customHeight="1" x14ac:dyDescent="0.2">
      <c r="A27" s="11" t="s">
        <v>26</v>
      </c>
      <c r="B27" s="36">
        <v>3053450</v>
      </c>
      <c r="C27" s="36">
        <v>3182900</v>
      </c>
      <c r="D27" s="36">
        <v>3235650</v>
      </c>
      <c r="E27" s="36">
        <v>3410350</v>
      </c>
      <c r="F27" s="20">
        <v>3489450</v>
      </c>
      <c r="G27" s="54">
        <v>2886300</v>
      </c>
    </row>
    <row r="28" spans="1:11" ht="15" customHeight="1" x14ac:dyDescent="0.2">
      <c r="A28" s="11" t="s">
        <v>28</v>
      </c>
      <c r="B28" s="36">
        <v>926700</v>
      </c>
      <c r="C28" s="36" t="s">
        <v>31</v>
      </c>
      <c r="D28" s="36" t="s">
        <v>31</v>
      </c>
      <c r="E28" s="36" t="s">
        <v>31</v>
      </c>
      <c r="F28" s="36" t="s">
        <v>31</v>
      </c>
      <c r="G28" s="36" t="s">
        <v>31</v>
      </c>
    </row>
    <row r="29" spans="1:11" ht="15" customHeight="1" x14ac:dyDescent="0.2">
      <c r="A29" s="11" t="s">
        <v>30</v>
      </c>
      <c r="B29" s="36" t="s">
        <v>31</v>
      </c>
      <c r="C29" s="36" t="s">
        <v>31</v>
      </c>
      <c r="D29" s="36" t="s">
        <v>31</v>
      </c>
      <c r="E29" s="36">
        <v>215800</v>
      </c>
      <c r="F29" s="36" t="s">
        <v>31</v>
      </c>
      <c r="G29" s="36" t="s">
        <v>31</v>
      </c>
    </row>
    <row r="30" spans="1:11" ht="15" customHeight="1" x14ac:dyDescent="0.2">
      <c r="A30" s="37" t="s">
        <v>9</v>
      </c>
      <c r="B30" s="55">
        <v>1013413</v>
      </c>
      <c r="C30" s="55">
        <v>227155</v>
      </c>
      <c r="D30" s="55">
        <v>96802</v>
      </c>
      <c r="E30" s="55">
        <v>41046</v>
      </c>
      <c r="F30" s="39" t="s">
        <v>31</v>
      </c>
      <c r="G30" s="55" t="s">
        <v>31</v>
      </c>
    </row>
    <row r="31" spans="1:11" ht="15" customHeight="1" x14ac:dyDescent="0.2">
      <c r="A31" s="42"/>
      <c r="B31" s="56"/>
      <c r="C31" s="56"/>
      <c r="D31" s="56"/>
      <c r="E31" s="56"/>
      <c r="F31" s="44"/>
      <c r="G31" s="57"/>
    </row>
    <row r="32" spans="1:11" s="49" customFormat="1" ht="15" customHeight="1" x14ac:dyDescent="0.2">
      <c r="A32" s="46" t="s">
        <v>40</v>
      </c>
      <c r="B32" s="47">
        <v>14852640</v>
      </c>
      <c r="C32" s="47">
        <v>13671155</v>
      </c>
      <c r="D32" s="47">
        <v>14237052</v>
      </c>
      <c r="E32" s="47">
        <v>14901846</v>
      </c>
      <c r="F32" s="47">
        <v>15026850</v>
      </c>
      <c r="G32" s="48">
        <v>8985100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G2"/>
    <mergeCell ref="A1:G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Nova SE U_RCP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2018-01-30T22:21:13Z</cp:lastPrinted>
  <dcterms:created xsi:type="dcterms:W3CDTF">2017-11-16T17:10:35Z</dcterms:created>
  <dcterms:modified xsi:type="dcterms:W3CDTF">2018-12-20T18:10:25Z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2018-10-15T17:23:58.2163991Z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