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aps\RCP\Regional Contract Program\RCP Annual Stats by State\KY\"/>
    </mc:Choice>
  </mc:AlternateContent>
  <xr:revisionPtr revIDLastSave="0" documentId="13_ncr:1_{D77BB263-C168-4E9C-B010-022EC0FA1FF7}" xr6:coauthVersionLast="43" xr6:coauthVersionMax="43" xr10:uidLastSave="{00000000-0000-0000-0000-000000000000}"/>
  <bookViews>
    <workbookView xWindow="28680" yWindow="-120" windowWidth="29040" windowHeight="15840" activeTab="1" xr2:uid="{84A05289-546D-444D-B803-F9496E23E09C}"/>
  </bookViews>
  <sheets>
    <sheet name="ULouisville_RCP Seats and Rates" sheetId="7" r:id="rId1"/>
    <sheet name="UPikeville_RCP Seats and Rates" sheetId="8" r:id="rId2"/>
    <sheet name="RCP Total_Programs and States" sheetId="6" r:id="rId3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6" l="1"/>
  <c r="F31" i="6"/>
  <c r="E31" i="6"/>
  <c r="D31" i="6"/>
  <c r="C31" i="6"/>
  <c r="G15" i="6"/>
  <c r="F15" i="6"/>
  <c r="E15" i="6"/>
  <c r="D15" i="6"/>
  <c r="C15" i="6"/>
  <c r="G12" i="7"/>
  <c r="G13" i="7" s="1"/>
  <c r="G15" i="7"/>
  <c r="G16" i="7" s="1"/>
  <c r="G18" i="7"/>
  <c r="G19" i="7" s="1"/>
  <c r="G21" i="7"/>
  <c r="G22" i="7" s="1"/>
  <c r="G24" i="7"/>
  <c r="G25" i="7" s="1"/>
  <c r="G27" i="7" l="1"/>
  <c r="G16" i="8"/>
  <c r="G13" i="8"/>
  <c r="G14" i="8" s="1"/>
</calcChain>
</file>

<file path=xl/sharedStrings.xml><?xml version="1.0" encoding="utf-8"?>
<sst xmlns="http://schemas.openxmlformats.org/spreadsheetml/2006/main" count="79" uniqueCount="45">
  <si>
    <t>SREB Regional Contract Program</t>
  </si>
  <si>
    <t>History and Statistics</t>
  </si>
  <si>
    <t>Academic Year</t>
  </si>
  <si>
    <t>Participating State</t>
  </si>
  <si>
    <t>Program</t>
  </si>
  <si>
    <t>Total Slots Filled</t>
  </si>
  <si>
    <t>RCP Contract Rate</t>
  </si>
  <si>
    <t>Kentucky</t>
  </si>
  <si>
    <t>Veterinary</t>
  </si>
  <si>
    <t>West Virginia</t>
  </si>
  <si>
    <t>Total Paid by State</t>
  </si>
  <si>
    <t>2014-2015</t>
  </si>
  <si>
    <t>2015-2016</t>
  </si>
  <si>
    <t>2016-2017</t>
  </si>
  <si>
    <t>State Rate (Exception)</t>
  </si>
  <si>
    <t>2017-2018</t>
  </si>
  <si>
    <t>Optometry</t>
  </si>
  <si>
    <t>Osteopathic</t>
  </si>
  <si>
    <t>Podiatry</t>
  </si>
  <si>
    <t>Georgia</t>
  </si>
  <si>
    <t>Arkansas</t>
  </si>
  <si>
    <t>Delaware</t>
  </si>
  <si>
    <t>Louisiana</t>
  </si>
  <si>
    <t>Mississippi</t>
  </si>
  <si>
    <t>South Carolina</t>
  </si>
  <si>
    <t>Dentistry</t>
  </si>
  <si>
    <t>2014-2015 Institution Tuition Earned:</t>
  </si>
  <si>
    <t>2015-2016 Institution Tuition Earned:</t>
  </si>
  <si>
    <t>2016-2017 Institution Tuition Earned:</t>
  </si>
  <si>
    <t>Per SREB records, the University of Louisville last updated its contract with SREB for the Regional Contract Program for Academic Year 2012-2013. Following are the RCP stats per academic year for the institution:</t>
  </si>
  <si>
    <t>2017-2018 Institution Tuition Earned:</t>
  </si>
  <si>
    <t>Total:</t>
  </si>
  <si>
    <t xml:space="preserve">SREB Regional Contract Program        </t>
  </si>
  <si>
    <t xml:space="preserve">History and Statistics </t>
  </si>
  <si>
    <t>University of Louisville</t>
  </si>
  <si>
    <t>Total Institutional Tuition Earned:</t>
  </si>
  <si>
    <t>2018-2019 Institutional Tuition Earned:</t>
  </si>
  <si>
    <t>Teaching Out</t>
  </si>
  <si>
    <t>Following are statistics on total RCP tuition paid for each program per academic year:</t>
  </si>
  <si>
    <t>Following are statistics on total RCP tuition paid by each state per academic year:</t>
  </si>
  <si>
    <t>2019-20</t>
  </si>
  <si>
    <t>2019-20 Institutional Tuition Earned:</t>
  </si>
  <si>
    <t>2018-2019</t>
  </si>
  <si>
    <t>Per SREB records, the University of Louisville last updated its contract with SREB for the Regional Contract Program for Academic Year 2012-2013. Following are the RCP stats per academic year for the last 5 years:</t>
  </si>
  <si>
    <t xml:space="preserve">             *****First year in program is AY 2019-2020*****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</si>
</sst>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Georgia"/>
      <family val="1"/>
    </font>
    <font>
      <b/>
      <sz val="10"/>
      <color theme="1"/>
      <name val="Georgia"/>
      <family val="1"/>
    </font>
    <font>
      <i/>
      <sz val="10"/>
      <color theme="1"/>
      <name val="Georgia"/>
      <family val="1"/>
    </font>
    <font>
      <b/>
      <sz val="9"/>
      <color theme="1"/>
      <name val="Georgia"/>
      <family val="1"/>
    </font>
    <font>
      <sz val="10"/>
      <color theme="0"/>
      <name val="Georgia"/>
      <family val="1"/>
    </font>
    <font>
      <sz val="10"/>
      <name val="Georgia"/>
      <family val="1"/>
    </font>
    <font>
      <b/>
      <i/>
      <sz val="10"/>
      <color theme="1"/>
      <name val="Georgia"/>
      <family val="1"/>
    </font>
    <font>
      <b/>
      <i/>
      <sz val="10"/>
      <name val="Georgia"/>
      <family val="1"/>
    </font>
    <font>
      <i/>
      <sz val="10"/>
      <color rgb="FFFF0000"/>
      <name val="Georgia"/>
      <family val="1"/>
    </font>
    <font>
      <i/>
      <sz val="11"/>
      <color rgb="FFFF000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5" xfId="0" applyFont="1" applyFill="1" applyBorder="1"/>
    <xf numFmtId="164" fontId="6" fillId="3" borderId="5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 wrapText="1"/>
    </xf>
    <xf numFmtId="164" fontId="6" fillId="0" borderId="0" xfId="0" applyNumberFormat="1" applyFont="1"/>
    <xf numFmtId="0" fontId="1" fillId="0" borderId="2" xfId="0" applyFont="1" applyFill="1" applyBorder="1"/>
    <xf numFmtId="164" fontId="6" fillId="3" borderId="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right"/>
    </xf>
    <xf numFmtId="164" fontId="7" fillId="0" borderId="7" xfId="0" applyNumberFormat="1" applyFont="1" applyBorder="1"/>
    <xf numFmtId="164" fontId="7" fillId="0" borderId="7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right" wrapText="1"/>
    </xf>
    <xf numFmtId="164" fontId="8" fillId="0" borderId="0" xfId="0" applyNumberFormat="1" applyFont="1"/>
    <xf numFmtId="164" fontId="2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164" fontId="7" fillId="0" borderId="0" xfId="0" applyNumberFormat="1" applyFont="1" applyBorder="1"/>
    <xf numFmtId="164" fontId="7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7A9C-BB3E-4073-AF7D-9DB9B2DBD81B}">
  <dimension ref="A1:H39"/>
  <sheetViews>
    <sheetView zoomScaleNormal="100" workbookViewId="0">
      <selection activeCell="G27" sqref="G27"/>
    </sheetView>
  </sheetViews>
  <sheetFormatPr defaultRowHeight="12.75" x14ac:dyDescent="0.2"/>
  <cols>
    <col min="1" max="1" width="12.28515625" style="1" customWidth="1"/>
    <col min="2" max="2" width="13.5703125" style="1" customWidth="1"/>
    <col min="3" max="3" width="11.7109375" style="1" customWidth="1"/>
    <col min="4" max="4" width="7.7109375" style="1" customWidth="1"/>
    <col min="5" max="5" width="10.140625" style="1" bestFit="1" customWidth="1"/>
    <col min="6" max="6" width="11.85546875" style="1" customWidth="1"/>
    <col min="7" max="7" width="14.42578125" style="1" customWidth="1"/>
    <col min="8" max="16384" width="9.140625" style="1"/>
  </cols>
  <sheetData>
    <row r="1" spans="1:8" ht="15" customHeight="1" x14ac:dyDescent="0.2">
      <c r="A1" s="63" t="s">
        <v>32</v>
      </c>
      <c r="B1" s="63"/>
      <c r="C1" s="63"/>
      <c r="D1" s="63"/>
      <c r="E1" s="63"/>
      <c r="F1" s="63"/>
      <c r="G1" s="63"/>
    </row>
    <row r="2" spans="1:8" ht="15" customHeight="1" x14ac:dyDescent="0.2">
      <c r="A2" s="63" t="s">
        <v>34</v>
      </c>
      <c r="B2" s="63"/>
      <c r="C2" s="63"/>
      <c r="D2" s="63"/>
      <c r="E2" s="63"/>
      <c r="F2" s="63"/>
      <c r="G2" s="63"/>
    </row>
    <row r="3" spans="1:8" ht="15" customHeight="1" x14ac:dyDescent="0.2">
      <c r="A3" s="63" t="s">
        <v>33</v>
      </c>
      <c r="B3" s="63"/>
      <c r="C3" s="63"/>
      <c r="D3" s="63"/>
      <c r="E3" s="63"/>
      <c r="F3" s="63"/>
      <c r="G3" s="63"/>
    </row>
    <row r="4" spans="1:8" ht="15" customHeight="1" x14ac:dyDescent="0.2">
      <c r="A4" s="62"/>
      <c r="B4" s="62"/>
      <c r="C4" s="62"/>
      <c r="D4" s="62"/>
      <c r="E4" s="62"/>
    </row>
    <row r="5" spans="1:8" ht="15" customHeight="1" x14ac:dyDescent="0.2">
      <c r="A5" s="66" t="s">
        <v>43</v>
      </c>
      <c r="B5" s="66"/>
      <c r="C5" s="66"/>
      <c r="D5" s="66"/>
      <c r="E5" s="66"/>
      <c r="F5" s="66"/>
      <c r="G5" s="66"/>
      <c r="H5" s="3"/>
    </row>
    <row r="6" spans="1:8" ht="15" customHeight="1" x14ac:dyDescent="0.2">
      <c r="A6" s="66"/>
      <c r="B6" s="66"/>
      <c r="C6" s="66"/>
      <c r="D6" s="66"/>
      <c r="E6" s="66"/>
      <c r="F6" s="66"/>
      <c r="G6" s="66"/>
      <c r="H6" s="3"/>
    </row>
    <row r="7" spans="1:8" ht="15" customHeight="1" x14ac:dyDescent="0.2">
      <c r="A7" s="66"/>
      <c r="B7" s="66"/>
      <c r="C7" s="66"/>
      <c r="D7" s="66"/>
      <c r="E7" s="66"/>
      <c r="F7" s="66"/>
      <c r="G7" s="66"/>
      <c r="H7" s="3"/>
    </row>
    <row r="8" spans="1:8" ht="15" customHeight="1" x14ac:dyDescent="0.2"/>
    <row r="9" spans="1:8" ht="15" customHeight="1" x14ac:dyDescent="0.2">
      <c r="A9" s="67" t="s">
        <v>2</v>
      </c>
      <c r="B9" s="67" t="s">
        <v>3</v>
      </c>
      <c r="C9" s="67" t="s">
        <v>4</v>
      </c>
      <c r="D9" s="67" t="s">
        <v>5</v>
      </c>
      <c r="E9" s="67" t="s">
        <v>6</v>
      </c>
      <c r="F9" s="67" t="s">
        <v>14</v>
      </c>
      <c r="G9" s="67" t="s">
        <v>10</v>
      </c>
    </row>
    <row r="10" spans="1:8" ht="15" customHeight="1" x14ac:dyDescent="0.2">
      <c r="A10" s="68"/>
      <c r="B10" s="68"/>
      <c r="C10" s="68"/>
      <c r="D10" s="68"/>
      <c r="E10" s="68"/>
      <c r="F10" s="68"/>
      <c r="G10" s="68"/>
    </row>
    <row r="11" spans="1:8" ht="15" customHeight="1" x14ac:dyDescent="0.2">
      <c r="A11" s="69"/>
      <c r="B11" s="69"/>
      <c r="C11" s="69"/>
      <c r="D11" s="69"/>
      <c r="E11" s="69"/>
      <c r="F11" s="69"/>
      <c r="G11" s="69"/>
    </row>
    <row r="12" spans="1:8" ht="15" customHeight="1" x14ac:dyDescent="0.2">
      <c r="A12" s="21" t="s">
        <v>11</v>
      </c>
      <c r="B12" s="21" t="s">
        <v>20</v>
      </c>
      <c r="C12" s="21" t="s">
        <v>25</v>
      </c>
      <c r="D12" s="21">
        <v>3</v>
      </c>
      <c r="E12" s="22">
        <v>18100</v>
      </c>
      <c r="F12" s="22"/>
      <c r="G12" s="22">
        <f>E12*D12</f>
        <v>54300</v>
      </c>
    </row>
    <row r="13" spans="1:8" ht="15" customHeight="1" x14ac:dyDescent="0.2">
      <c r="A13" s="26"/>
      <c r="B13" s="26"/>
      <c r="C13" s="19"/>
      <c r="D13" s="19"/>
      <c r="E13" s="19"/>
      <c r="F13" s="78" t="s">
        <v>26</v>
      </c>
      <c r="G13" s="79">
        <f>G12</f>
        <v>54300</v>
      </c>
    </row>
    <row r="14" spans="1:8" ht="15" customHeight="1" x14ac:dyDescent="0.2">
      <c r="A14" s="51"/>
      <c r="B14" s="52"/>
      <c r="C14" s="52"/>
      <c r="D14" s="52"/>
      <c r="E14" s="52"/>
      <c r="F14" s="52"/>
      <c r="G14" s="53"/>
    </row>
    <row r="15" spans="1:8" ht="15" customHeight="1" x14ac:dyDescent="0.2">
      <c r="A15" s="21" t="s">
        <v>12</v>
      </c>
      <c r="B15" s="21" t="s">
        <v>20</v>
      </c>
      <c r="C15" s="21" t="s">
        <v>25</v>
      </c>
      <c r="D15" s="21">
        <v>2</v>
      </c>
      <c r="E15" s="22">
        <v>19000</v>
      </c>
      <c r="F15" s="22"/>
      <c r="G15" s="22">
        <f>E15*D15</f>
        <v>38000</v>
      </c>
    </row>
    <row r="16" spans="1:8" ht="15" customHeight="1" x14ac:dyDescent="0.2">
      <c r="A16" s="26"/>
      <c r="B16" s="19"/>
      <c r="C16" s="19"/>
      <c r="D16" s="19"/>
      <c r="E16" s="19"/>
      <c r="F16" s="78" t="s">
        <v>27</v>
      </c>
      <c r="G16" s="79">
        <f>G15</f>
        <v>38000</v>
      </c>
    </row>
    <row r="17" spans="1:8" ht="15" customHeight="1" x14ac:dyDescent="0.2">
      <c r="A17" s="51"/>
      <c r="B17" s="52"/>
      <c r="C17" s="52"/>
      <c r="D17" s="52"/>
      <c r="E17" s="52"/>
      <c r="F17" s="52"/>
      <c r="G17" s="53"/>
    </row>
    <row r="18" spans="1:8" ht="15" customHeight="1" x14ac:dyDescent="0.2">
      <c r="A18" s="21" t="s">
        <v>13</v>
      </c>
      <c r="B18" s="21" t="s">
        <v>20</v>
      </c>
      <c r="C18" s="21" t="s">
        <v>25</v>
      </c>
      <c r="D18" s="21">
        <v>1</v>
      </c>
      <c r="E18" s="22">
        <v>20300</v>
      </c>
      <c r="F18" s="22"/>
      <c r="G18" s="22">
        <f>E18*D18</f>
        <v>20300</v>
      </c>
    </row>
    <row r="19" spans="1:8" ht="15" customHeight="1" x14ac:dyDescent="0.2">
      <c r="A19" s="21"/>
      <c r="B19" s="20"/>
      <c r="C19" s="19"/>
      <c r="D19" s="19"/>
      <c r="E19" s="19"/>
      <c r="F19" s="78" t="s">
        <v>28</v>
      </c>
      <c r="G19" s="79">
        <f>G18</f>
        <v>20300</v>
      </c>
    </row>
    <row r="20" spans="1:8" ht="15" customHeight="1" x14ac:dyDescent="0.2">
      <c r="A20" s="51"/>
      <c r="B20" s="52"/>
      <c r="C20" s="52"/>
      <c r="D20" s="52"/>
      <c r="E20" s="52"/>
      <c r="F20" s="52"/>
      <c r="G20" s="53"/>
    </row>
    <row r="21" spans="1:8" ht="15" customHeight="1" x14ac:dyDescent="0.2">
      <c r="A21" s="21" t="s">
        <v>15</v>
      </c>
      <c r="B21" s="21" t="s">
        <v>20</v>
      </c>
      <c r="C21" s="21" t="s">
        <v>25</v>
      </c>
      <c r="D21" s="21">
        <v>1</v>
      </c>
      <c r="E21" s="22">
        <v>21300</v>
      </c>
      <c r="F21" s="22"/>
      <c r="G21" s="22">
        <f>E21*D21</f>
        <v>21300</v>
      </c>
    </row>
    <row r="22" spans="1:8" ht="15" customHeight="1" x14ac:dyDescent="0.2">
      <c r="A22" s="21"/>
      <c r="B22" s="20"/>
      <c r="C22" s="19"/>
      <c r="D22" s="19"/>
      <c r="E22" s="19"/>
      <c r="F22" s="78" t="s">
        <v>30</v>
      </c>
      <c r="G22" s="79">
        <f>G21</f>
        <v>21300</v>
      </c>
    </row>
    <row r="23" spans="1:8" ht="15" customHeight="1" x14ac:dyDescent="0.2">
      <c r="A23" s="73"/>
      <c r="B23" s="74"/>
      <c r="C23" s="74"/>
      <c r="D23" s="74"/>
      <c r="E23" s="74"/>
      <c r="F23" s="74"/>
      <c r="G23" s="65"/>
    </row>
    <row r="24" spans="1:8" ht="15" customHeight="1" x14ac:dyDescent="0.2">
      <c r="A24" s="21" t="s">
        <v>42</v>
      </c>
      <c r="B24" s="21" t="s">
        <v>20</v>
      </c>
      <c r="C24" s="21" t="s">
        <v>25</v>
      </c>
      <c r="D24" s="21">
        <v>0</v>
      </c>
      <c r="E24" s="22">
        <v>21900</v>
      </c>
      <c r="F24" s="22"/>
      <c r="G24" s="22">
        <f>D24*E24</f>
        <v>0</v>
      </c>
      <c r="H24" s="60" t="s">
        <v>37</v>
      </c>
    </row>
    <row r="25" spans="1:8" ht="15" customHeight="1" x14ac:dyDescent="0.2">
      <c r="A25" s="26"/>
      <c r="B25" s="55"/>
      <c r="C25" s="55"/>
      <c r="D25" s="55"/>
      <c r="E25" s="55"/>
      <c r="F25" s="78" t="s">
        <v>36</v>
      </c>
      <c r="G25" s="80">
        <f>G24</f>
        <v>0</v>
      </c>
    </row>
    <row r="26" spans="1:8" ht="15" customHeight="1" x14ac:dyDescent="0.2">
      <c r="A26" s="58"/>
      <c r="B26" s="59"/>
      <c r="C26" s="59"/>
      <c r="D26" s="59"/>
      <c r="E26" s="59"/>
      <c r="F26" s="59"/>
      <c r="G26" s="53"/>
    </row>
    <row r="27" spans="1:8" ht="15" customHeight="1" x14ac:dyDescent="0.2">
      <c r="A27" s="75" t="s">
        <v>35</v>
      </c>
      <c r="B27" s="76"/>
      <c r="C27" s="76"/>
      <c r="D27" s="76"/>
      <c r="E27" s="76"/>
      <c r="F27" s="77"/>
      <c r="G27" s="23">
        <f>G13+G16+G19+G22+G25</f>
        <v>133900</v>
      </c>
    </row>
    <row r="28" spans="1:8" ht="15" customHeight="1" x14ac:dyDescent="0.2">
      <c r="A28" s="2"/>
      <c r="B28" s="2"/>
      <c r="C28" s="2"/>
      <c r="D28" s="2"/>
      <c r="E28" s="2"/>
      <c r="F28" s="2"/>
      <c r="G28" s="2"/>
    </row>
    <row r="31" spans="1:8" s="9" customFormat="1" ht="15" customHeight="1" x14ac:dyDescent="0.25"/>
    <row r="37" spans="1:7" s="2" customFormat="1" ht="15" customHeight="1" x14ac:dyDescent="0.2">
      <c r="A37" s="6"/>
      <c r="B37" s="6"/>
      <c r="C37" s="6"/>
      <c r="D37" s="25"/>
      <c r="E37" s="6"/>
      <c r="F37" s="6"/>
      <c r="G37" s="25"/>
    </row>
    <row r="38" spans="1:7" ht="15" customHeight="1" x14ac:dyDescent="0.2">
      <c r="A38" s="5"/>
      <c r="B38" s="5"/>
      <c r="C38" s="5"/>
      <c r="D38" s="5"/>
      <c r="E38" s="5"/>
      <c r="F38" s="5"/>
      <c r="G38" s="5"/>
    </row>
    <row r="39" spans="1:7" ht="15" customHeight="1" x14ac:dyDescent="0.2">
      <c r="A39" s="5"/>
      <c r="B39" s="5"/>
      <c r="C39" s="5"/>
      <c r="D39" s="5"/>
      <c r="E39" s="5"/>
      <c r="F39" s="5"/>
      <c r="G39" s="5"/>
    </row>
  </sheetData>
  <mergeCells count="13">
    <mergeCell ref="A3:G3"/>
    <mergeCell ref="A2:G2"/>
    <mergeCell ref="A1:G1"/>
    <mergeCell ref="A27:F27"/>
    <mergeCell ref="A23:G23"/>
    <mergeCell ref="A5:G7"/>
    <mergeCell ref="A9:A11"/>
    <mergeCell ref="B9:B11"/>
    <mergeCell ref="C9:C11"/>
    <mergeCell ref="D9:D11"/>
    <mergeCell ref="E9:E11"/>
    <mergeCell ref="F9:F11"/>
    <mergeCell ref="G9:G11"/>
  </mergeCells>
  <printOptions horizontalCentered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11195-EFD8-43C0-8B46-95F3F20CC23B}">
  <dimension ref="A1:G20"/>
  <sheetViews>
    <sheetView tabSelected="1" workbookViewId="0">
      <selection activeCell="G16" sqref="G16"/>
    </sheetView>
  </sheetViews>
  <sheetFormatPr defaultRowHeight="15" x14ac:dyDescent="0.25"/>
  <cols>
    <col min="1" max="1" width="12.7109375" customWidth="1"/>
    <col min="2" max="2" width="15.7109375" customWidth="1"/>
    <col min="3" max="3" width="12.7109375" customWidth="1"/>
    <col min="5" max="6" width="12.7109375" customWidth="1"/>
    <col min="7" max="7" width="15.7109375" customWidth="1"/>
  </cols>
  <sheetData>
    <row r="1" spans="1:7" x14ac:dyDescent="0.25">
      <c r="A1" s="63" t="s">
        <v>32</v>
      </c>
      <c r="B1" s="63"/>
      <c r="C1" s="63"/>
      <c r="D1" s="63"/>
      <c r="E1" s="63"/>
      <c r="F1" s="63"/>
      <c r="G1" s="63"/>
    </row>
    <row r="2" spans="1:7" x14ac:dyDescent="0.25">
      <c r="A2" s="63" t="s">
        <v>34</v>
      </c>
      <c r="B2" s="63"/>
      <c r="C2" s="63"/>
      <c r="D2" s="63"/>
      <c r="E2" s="63"/>
      <c r="F2" s="63"/>
      <c r="G2" s="63"/>
    </row>
    <row r="3" spans="1:7" x14ac:dyDescent="0.25">
      <c r="A3" s="63" t="s">
        <v>33</v>
      </c>
      <c r="B3" s="63"/>
      <c r="C3" s="63"/>
      <c r="D3" s="63"/>
      <c r="E3" s="63"/>
      <c r="F3" s="63"/>
      <c r="G3" s="63"/>
    </row>
    <row r="4" spans="1:7" x14ac:dyDescent="0.25">
      <c r="A4" s="61"/>
      <c r="B4" s="61"/>
      <c r="C4" s="61"/>
      <c r="D4" s="61"/>
      <c r="E4" s="61"/>
      <c r="F4" s="1"/>
      <c r="G4" s="1"/>
    </row>
    <row r="5" spans="1:7" x14ac:dyDescent="0.25">
      <c r="A5" s="66" t="s">
        <v>29</v>
      </c>
      <c r="B5" s="66"/>
      <c r="C5" s="66"/>
      <c r="D5" s="66"/>
      <c r="E5" s="66"/>
      <c r="F5" s="66"/>
      <c r="G5" s="66"/>
    </row>
    <row r="6" spans="1:7" x14ac:dyDescent="0.25">
      <c r="A6" s="66"/>
      <c r="B6" s="66"/>
      <c r="C6" s="66"/>
      <c r="D6" s="66"/>
      <c r="E6" s="66"/>
      <c r="F6" s="66"/>
      <c r="G6" s="66"/>
    </row>
    <row r="7" spans="1:7" x14ac:dyDescent="0.25">
      <c r="A7" s="66"/>
      <c r="B7" s="66"/>
      <c r="C7" s="66"/>
      <c r="D7" s="66"/>
      <c r="E7" s="66"/>
      <c r="F7" s="66"/>
      <c r="G7" s="66"/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67" t="s">
        <v>2</v>
      </c>
      <c r="B9" s="67" t="s">
        <v>3</v>
      </c>
      <c r="C9" s="67" t="s">
        <v>4</v>
      </c>
      <c r="D9" s="67" t="s">
        <v>5</v>
      </c>
      <c r="E9" s="67" t="s">
        <v>6</v>
      </c>
      <c r="F9" s="67" t="s">
        <v>14</v>
      </c>
      <c r="G9" s="67" t="s">
        <v>10</v>
      </c>
    </row>
    <row r="10" spans="1:7" x14ac:dyDescent="0.25">
      <c r="A10" s="68"/>
      <c r="B10" s="68"/>
      <c r="C10" s="68"/>
      <c r="D10" s="68"/>
      <c r="E10" s="68"/>
      <c r="F10" s="68"/>
      <c r="G10" s="68"/>
    </row>
    <row r="11" spans="1:7" x14ac:dyDescent="0.25">
      <c r="A11" s="69"/>
      <c r="B11" s="69"/>
      <c r="C11" s="69"/>
      <c r="D11" s="69"/>
      <c r="E11" s="69"/>
      <c r="F11" s="69"/>
      <c r="G11" s="69"/>
    </row>
    <row r="12" spans="1:7" x14ac:dyDescent="0.25">
      <c r="A12" s="54"/>
      <c r="B12" s="55"/>
      <c r="C12" s="55"/>
      <c r="D12" s="55"/>
      <c r="E12" s="55"/>
      <c r="F12" s="55"/>
      <c r="G12" s="56"/>
    </row>
    <row r="13" spans="1:7" x14ac:dyDescent="0.25">
      <c r="A13" s="21" t="s">
        <v>40</v>
      </c>
      <c r="B13" s="21" t="s">
        <v>24</v>
      </c>
      <c r="C13" s="21" t="s">
        <v>16</v>
      </c>
      <c r="D13" s="21">
        <v>0</v>
      </c>
      <c r="E13" s="22">
        <v>21900</v>
      </c>
      <c r="F13" s="22"/>
      <c r="G13" s="22">
        <f>D13*E13</f>
        <v>0</v>
      </c>
    </row>
    <row r="14" spans="1:7" x14ac:dyDescent="0.25">
      <c r="A14" s="26"/>
      <c r="B14" s="55"/>
      <c r="C14" s="55"/>
      <c r="D14" s="55"/>
      <c r="E14" s="55"/>
      <c r="F14" s="24" t="s">
        <v>41</v>
      </c>
      <c r="G14" s="57">
        <f>G13</f>
        <v>0</v>
      </c>
    </row>
    <row r="15" spans="1:7" x14ac:dyDescent="0.25">
      <c r="A15" s="58"/>
      <c r="B15" s="59"/>
      <c r="C15" s="59"/>
      <c r="D15" s="59"/>
      <c r="E15" s="59"/>
      <c r="F15" s="59"/>
      <c r="G15" s="53"/>
    </row>
    <row r="16" spans="1:7" x14ac:dyDescent="0.25">
      <c r="A16" s="64" t="s">
        <v>35</v>
      </c>
      <c r="B16" s="64"/>
      <c r="C16" s="64"/>
      <c r="D16" s="64"/>
      <c r="E16" s="64"/>
      <c r="F16" s="64"/>
      <c r="G16" s="23">
        <f>G14</f>
        <v>0</v>
      </c>
    </row>
    <row r="20" spans="2:2" x14ac:dyDescent="0.25">
      <c r="B20" s="81" t="s">
        <v>44</v>
      </c>
    </row>
  </sheetData>
  <mergeCells count="12">
    <mergeCell ref="G9:G11"/>
    <mergeCell ref="A16:F16"/>
    <mergeCell ref="A1:G1"/>
    <mergeCell ref="A2:G2"/>
    <mergeCell ref="A3:G3"/>
    <mergeCell ref="A5:G7"/>
    <mergeCell ref="A9:A11"/>
    <mergeCell ref="B9:B11"/>
    <mergeCell ref="C9:C11"/>
    <mergeCell ref="D9:D11"/>
    <mergeCell ref="E9:E11"/>
    <mergeCell ref="F9:F11"/>
  </mergeCells>
  <printOptions horizontalCentered="1"/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9215E-5849-41B0-8BAA-E22DDB5BEE20}">
  <dimension ref="B1:K50"/>
  <sheetViews>
    <sheetView workbookViewId="0">
      <selection activeCell="G31" sqref="G31"/>
    </sheetView>
  </sheetViews>
  <sheetFormatPr defaultColWidth="9.140625" defaultRowHeight="12.75" x14ac:dyDescent="0.2"/>
  <cols>
    <col min="1" max="1" width="9.140625" style="1"/>
    <col min="2" max="2" width="13.7109375" style="1" customWidth="1"/>
    <col min="3" max="6" width="15.7109375" style="1" customWidth="1"/>
    <col min="7" max="7" width="15.7109375" style="28" customWidth="1"/>
    <col min="8" max="8" width="9.140625" style="1"/>
    <col min="9" max="9" width="13.7109375" style="1" customWidth="1"/>
    <col min="10" max="16384" width="9.140625" style="1"/>
  </cols>
  <sheetData>
    <row r="1" spans="2:11" ht="15" customHeight="1" x14ac:dyDescent="0.2"/>
    <row r="2" spans="2:11" ht="15" customHeight="1" x14ac:dyDescent="0.2">
      <c r="B2" s="63" t="s">
        <v>0</v>
      </c>
      <c r="C2" s="63"/>
      <c r="D2" s="63"/>
      <c r="E2" s="63"/>
      <c r="F2" s="63"/>
      <c r="G2" s="63"/>
      <c r="H2" s="4"/>
      <c r="I2" s="4"/>
      <c r="J2" s="4"/>
    </row>
    <row r="3" spans="2:11" ht="15" customHeight="1" x14ac:dyDescent="0.2">
      <c r="B3" s="63" t="s">
        <v>1</v>
      </c>
      <c r="C3" s="63"/>
      <c r="D3" s="63"/>
      <c r="E3" s="63"/>
      <c r="F3" s="63"/>
      <c r="G3" s="63"/>
      <c r="H3" s="4"/>
      <c r="I3" s="4"/>
      <c r="J3" s="4"/>
    </row>
    <row r="4" spans="2:11" ht="15" customHeight="1" x14ac:dyDescent="0.2">
      <c r="B4" s="62"/>
      <c r="C4" s="62"/>
      <c r="D4" s="62"/>
      <c r="E4" s="62"/>
      <c r="F4" s="62"/>
      <c r="G4" s="27"/>
      <c r="H4" s="62"/>
    </row>
    <row r="5" spans="2:11" ht="15" customHeight="1" x14ac:dyDescent="0.2">
      <c r="B5" s="62"/>
      <c r="C5" s="62"/>
      <c r="D5" s="62"/>
      <c r="E5" s="62"/>
      <c r="F5" s="62"/>
      <c r="G5" s="27"/>
      <c r="H5" s="62"/>
    </row>
    <row r="6" spans="2:11" ht="15" customHeight="1" x14ac:dyDescent="0.2">
      <c r="B6" s="3" t="s">
        <v>38</v>
      </c>
      <c r="C6" s="3"/>
      <c r="D6" s="3"/>
      <c r="E6" s="3"/>
      <c r="F6" s="3"/>
      <c r="H6" s="3"/>
    </row>
    <row r="7" spans="2:11" ht="15" customHeight="1" x14ac:dyDescent="0.2">
      <c r="B7" s="3"/>
      <c r="C7" s="3"/>
      <c r="D7" s="3"/>
      <c r="E7" s="3"/>
      <c r="F7" s="3"/>
      <c r="H7" s="3"/>
    </row>
    <row r="8" spans="2:11" s="2" customFormat="1" ht="15" customHeight="1" x14ac:dyDescent="0.2">
      <c r="B8" s="11"/>
      <c r="C8" s="15" t="s">
        <v>11</v>
      </c>
      <c r="D8" s="15" t="s">
        <v>12</v>
      </c>
      <c r="E8" s="15" t="s">
        <v>13</v>
      </c>
      <c r="F8" s="15" t="s">
        <v>15</v>
      </c>
      <c r="G8" s="29" t="s">
        <v>42</v>
      </c>
      <c r="H8" s="8"/>
    </row>
    <row r="9" spans="2:11" ht="15" customHeight="1" x14ac:dyDescent="0.2">
      <c r="B9" s="13" t="s">
        <v>25</v>
      </c>
      <c r="C9" s="16">
        <v>2063400</v>
      </c>
      <c r="D9" s="14">
        <v>2147000</v>
      </c>
      <c r="E9" s="14">
        <v>2253300</v>
      </c>
      <c r="F9" s="30">
        <v>2343000</v>
      </c>
      <c r="G9" s="30">
        <v>2507550</v>
      </c>
      <c r="H9" s="8"/>
    </row>
    <row r="10" spans="2:11" ht="15" customHeight="1" x14ac:dyDescent="0.2">
      <c r="B10" s="10" t="s">
        <v>16</v>
      </c>
      <c r="C10" s="17">
        <v>2790450</v>
      </c>
      <c r="D10" s="12">
        <v>2993020</v>
      </c>
      <c r="E10" s="12">
        <v>3120800</v>
      </c>
      <c r="F10" s="12">
        <v>3111900</v>
      </c>
      <c r="G10" s="12">
        <v>3225600</v>
      </c>
      <c r="H10" s="7"/>
    </row>
    <row r="11" spans="2:11" ht="15" customHeight="1" x14ac:dyDescent="0.2">
      <c r="B11" s="10" t="s">
        <v>17</v>
      </c>
      <c r="C11" s="17">
        <v>95400</v>
      </c>
      <c r="D11" s="12">
        <v>33400</v>
      </c>
      <c r="E11" s="12">
        <v>17800</v>
      </c>
      <c r="F11" s="12">
        <v>18700</v>
      </c>
      <c r="G11" s="12">
        <v>0</v>
      </c>
      <c r="H11" s="7"/>
    </row>
    <row r="12" spans="2:11" ht="15" customHeight="1" x14ac:dyDescent="0.2">
      <c r="B12" s="10" t="s">
        <v>18</v>
      </c>
      <c r="C12" s="17">
        <v>43200</v>
      </c>
      <c r="D12" s="12">
        <v>45200</v>
      </c>
      <c r="E12" s="12">
        <v>60500</v>
      </c>
      <c r="F12" s="12">
        <v>63500</v>
      </c>
      <c r="G12" s="12">
        <v>52000</v>
      </c>
      <c r="H12" s="7"/>
    </row>
    <row r="13" spans="2:11" ht="15" customHeight="1" x14ac:dyDescent="0.2">
      <c r="B13" s="31" t="s">
        <v>8</v>
      </c>
      <c r="C13" s="32">
        <v>8691000</v>
      </c>
      <c r="D13" s="33">
        <v>9018332</v>
      </c>
      <c r="E13" s="33">
        <v>9233646</v>
      </c>
      <c r="F13" s="33">
        <v>9489750</v>
      </c>
      <c r="G13" s="33">
        <v>9616500</v>
      </c>
      <c r="H13" s="7"/>
      <c r="I13" s="34"/>
      <c r="J13" s="34"/>
      <c r="K13" s="35"/>
    </row>
    <row r="14" spans="2:11" ht="15" customHeight="1" x14ac:dyDescent="0.2">
      <c r="B14" s="36"/>
      <c r="C14" s="37"/>
      <c r="D14" s="38"/>
      <c r="E14" s="38"/>
      <c r="F14" s="38"/>
      <c r="G14" s="39"/>
      <c r="H14" s="7"/>
      <c r="I14" s="34"/>
      <c r="J14" s="34"/>
      <c r="K14" s="35"/>
    </row>
    <row r="15" spans="2:11" s="43" customFormat="1" ht="15" customHeight="1" x14ac:dyDescent="0.2">
      <c r="B15" s="40" t="s">
        <v>31</v>
      </c>
      <c r="C15" s="41">
        <f>SUM(C10:C13,C9)</f>
        <v>13683450</v>
      </c>
      <c r="D15" s="41">
        <f>SUM(D10:D13,D9)</f>
        <v>14236952</v>
      </c>
      <c r="E15" s="41">
        <f>SUM(E10:E13,E9)</f>
        <v>14686046</v>
      </c>
      <c r="F15" s="41">
        <f>SUM(F9:F13)</f>
        <v>15026850</v>
      </c>
      <c r="G15" s="42">
        <f>SUM(G9:G13)</f>
        <v>15401650</v>
      </c>
      <c r="I15" s="44"/>
      <c r="J15" s="44"/>
      <c r="K15" s="45"/>
    </row>
    <row r="16" spans="2:11" s="43" customFormat="1" ht="15" customHeight="1" x14ac:dyDescent="0.2">
      <c r="B16" s="70"/>
      <c r="C16" s="71"/>
      <c r="D16" s="71"/>
      <c r="E16" s="71"/>
      <c r="F16" s="71"/>
      <c r="G16" s="72"/>
      <c r="I16" s="44"/>
      <c r="J16" s="44"/>
      <c r="K16" s="45"/>
    </row>
    <row r="17" spans="2:11" ht="15" customHeight="1" x14ac:dyDescent="0.2">
      <c r="I17" s="34"/>
      <c r="J17" s="34"/>
      <c r="K17" s="35"/>
    </row>
    <row r="18" spans="2:11" ht="15" customHeight="1" x14ac:dyDescent="0.2">
      <c r="B18" s="3" t="s">
        <v>39</v>
      </c>
      <c r="I18" s="34"/>
      <c r="J18" s="34"/>
      <c r="K18" s="35"/>
    </row>
    <row r="19" spans="2:11" ht="15" customHeight="1" x14ac:dyDescent="0.2">
      <c r="B19" s="3"/>
      <c r="I19" s="34"/>
      <c r="J19" s="34"/>
      <c r="K19" s="35"/>
    </row>
    <row r="20" spans="2:11" ht="15" customHeight="1" x14ac:dyDescent="0.2">
      <c r="I20" s="34"/>
      <c r="J20" s="34"/>
      <c r="K20" s="35"/>
    </row>
    <row r="21" spans="2:11" ht="15" customHeight="1" x14ac:dyDescent="0.2">
      <c r="B21" s="11"/>
      <c r="C21" s="15" t="s">
        <v>11</v>
      </c>
      <c r="D21" s="15" t="s">
        <v>12</v>
      </c>
      <c r="E21" s="15" t="s">
        <v>13</v>
      </c>
      <c r="F21" s="15" t="s">
        <v>15</v>
      </c>
      <c r="G21" s="46" t="s">
        <v>42</v>
      </c>
      <c r="I21" s="34"/>
      <c r="J21" s="34"/>
      <c r="K21" s="35"/>
    </row>
    <row r="22" spans="2:11" ht="15" customHeight="1" x14ac:dyDescent="0.2">
      <c r="B22" s="10" t="s">
        <v>20</v>
      </c>
      <c r="C22" s="12">
        <v>3525600</v>
      </c>
      <c r="D22" s="12">
        <v>3674000</v>
      </c>
      <c r="E22" s="12">
        <v>3807550</v>
      </c>
      <c r="F22" s="18">
        <v>4008300</v>
      </c>
      <c r="G22" s="30">
        <v>4270950</v>
      </c>
    </row>
    <row r="23" spans="2:11" ht="15" customHeight="1" x14ac:dyDescent="0.2">
      <c r="B23" s="10" t="s">
        <v>21</v>
      </c>
      <c r="C23" s="12">
        <v>193900</v>
      </c>
      <c r="D23" s="12">
        <v>232800</v>
      </c>
      <c r="E23" s="12">
        <v>279900</v>
      </c>
      <c r="F23" s="18">
        <v>260800</v>
      </c>
      <c r="G23" s="30">
        <v>301500</v>
      </c>
    </row>
    <row r="24" spans="2:11" ht="15" customHeight="1" x14ac:dyDescent="0.2">
      <c r="B24" s="10" t="s">
        <v>19</v>
      </c>
      <c r="C24" s="12">
        <v>540600</v>
      </c>
      <c r="D24" s="12">
        <v>567800</v>
      </c>
      <c r="E24" s="12">
        <v>605200</v>
      </c>
      <c r="F24" s="18">
        <v>635800</v>
      </c>
      <c r="G24" s="30">
        <v>652800</v>
      </c>
    </row>
    <row r="25" spans="2:11" ht="15" customHeight="1" x14ac:dyDescent="0.2">
      <c r="B25" s="10" t="s">
        <v>7</v>
      </c>
      <c r="C25" s="12">
        <v>4940800</v>
      </c>
      <c r="D25" s="12">
        <v>5244300</v>
      </c>
      <c r="E25" s="12">
        <v>5236200</v>
      </c>
      <c r="F25" s="18">
        <v>5400950</v>
      </c>
      <c r="G25" s="30">
        <v>5344000</v>
      </c>
    </row>
    <row r="26" spans="2:11" ht="15" customHeight="1" x14ac:dyDescent="0.2">
      <c r="B26" s="10" t="s">
        <v>22</v>
      </c>
      <c r="C26" s="12">
        <v>519600</v>
      </c>
      <c r="D26" s="12">
        <v>567800</v>
      </c>
      <c r="E26" s="12">
        <v>647200</v>
      </c>
      <c r="F26" s="18">
        <v>633150</v>
      </c>
      <c r="G26" s="30">
        <v>665800</v>
      </c>
    </row>
    <row r="27" spans="2:11" ht="15" customHeight="1" x14ac:dyDescent="0.2">
      <c r="B27" s="10" t="s">
        <v>23</v>
      </c>
      <c r="C27" s="30">
        <v>540600</v>
      </c>
      <c r="D27" s="30">
        <v>617900</v>
      </c>
      <c r="E27" s="30">
        <v>658600</v>
      </c>
      <c r="F27" s="47">
        <v>598400</v>
      </c>
      <c r="G27" s="30">
        <v>662400</v>
      </c>
    </row>
    <row r="28" spans="2:11" ht="15" customHeight="1" x14ac:dyDescent="0.2">
      <c r="B28" s="10" t="s">
        <v>24</v>
      </c>
      <c r="C28" s="30">
        <v>3182900</v>
      </c>
      <c r="D28" s="30">
        <v>3235650</v>
      </c>
      <c r="E28" s="30">
        <v>3410350</v>
      </c>
      <c r="F28" s="18">
        <v>3489450</v>
      </c>
      <c r="G28" s="47">
        <v>3504200</v>
      </c>
    </row>
    <row r="29" spans="2:11" ht="15" customHeight="1" x14ac:dyDescent="0.2">
      <c r="B29" s="31" t="s">
        <v>9</v>
      </c>
      <c r="C29" s="48">
        <v>227155</v>
      </c>
      <c r="D29" s="48">
        <v>96802</v>
      </c>
      <c r="E29" s="48">
        <v>41046</v>
      </c>
      <c r="F29" s="33">
        <v>0</v>
      </c>
      <c r="G29" s="48">
        <v>0</v>
      </c>
    </row>
    <row r="30" spans="2:11" ht="15" customHeight="1" x14ac:dyDescent="0.2">
      <c r="B30" s="36"/>
      <c r="C30" s="49"/>
      <c r="D30" s="49"/>
      <c r="E30" s="49"/>
      <c r="F30" s="38"/>
      <c r="G30" s="50"/>
    </row>
    <row r="31" spans="2:11" s="43" customFormat="1" ht="15" customHeight="1" x14ac:dyDescent="0.2">
      <c r="B31" s="40" t="s">
        <v>31</v>
      </c>
      <c r="C31" s="41">
        <f>SUM(C29,C28,C22:C27)</f>
        <v>13671155</v>
      </c>
      <c r="D31" s="41">
        <f>SUM(D29,D28,D22:D27)</f>
        <v>14237052</v>
      </c>
      <c r="E31" s="41">
        <f>SUM(E22:E27,E28,E29:E29)</f>
        <v>14686046</v>
      </c>
      <c r="F31" s="41">
        <f>SUM(F22:F29)</f>
        <v>15026850</v>
      </c>
      <c r="G31" s="42">
        <f>SUM(G22:G29)</f>
        <v>15401650</v>
      </c>
    </row>
    <row r="32" spans="2:11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</sheetData>
  <mergeCells count="2">
    <mergeCell ref="B2:G2"/>
    <mergeCell ref="B3:G3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ULouisville_RCP Seats and Rates</vt:lpstr>
      <vt:lpstr>UPikeville_RCP Seats and Rates</vt:lpstr>
      <vt:lpstr>RCP Total_Programs and States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Jaden</dc:creator>
  <cp:lastModifiedBy>Elisa Jaden</cp:lastModifiedBy>
  <cp:lastPrinted>2019-04-25T20:40:08Z</cp:lastPrinted>
  <dcterms:created xsi:type="dcterms:W3CDTF">2017-11-16T17:10:35Z</dcterms:created>
  <dcterms:modified xsi:type="dcterms:W3CDTF">2019-04-25T20:40:24Z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260771-a9fd-4aa8-a138-a40ac53a5467_Enabled">
    <vt:lpwstr>True</vt:lpwstr>
  </property>
  <property fmtid="{D5CDD505-2E9C-101B-9397-08002B2CF9AE}" pid="3" name="MSIP_Label_00260771-a9fd-4aa8-a138-a40ac53a5467_SiteId">
    <vt:lpwstr>eb20950b-168c-497a-9845-2b099844f3ef</vt:lpwstr>
  </property>
  <property fmtid="{D5CDD505-2E9C-101B-9397-08002B2CF9AE}" pid="4" name="MSIP_Label_00260771-a9fd-4aa8-a138-a40ac53a5467_Owner">
    <vt:lpwstr>Elisa.Jaden@SREB.ORG</vt:lpwstr>
  </property>
  <property fmtid="{D5CDD505-2E9C-101B-9397-08002B2CF9AE}" pid="5" name="MSIP_Label_00260771-a9fd-4aa8-a138-a40ac53a5467_SetDate">
    <vt:lpwstr>2018-10-15T17:26:00.4355502Z</vt:lpwstr>
  </property>
  <property fmtid="{D5CDD505-2E9C-101B-9397-08002B2CF9AE}" pid="6" name="MSIP_Label_00260771-a9fd-4aa8-a138-a40ac53a5467_Name">
    <vt:lpwstr>General</vt:lpwstr>
  </property>
  <property fmtid="{D5CDD505-2E9C-101B-9397-08002B2CF9AE}" pid="7" name="MSIP_Label_00260771-a9fd-4aa8-a138-a40ac53a5467_Application">
    <vt:lpwstr>Microsoft Azure Information Protection</vt:lpwstr>
  </property>
  <property fmtid="{D5CDD505-2E9C-101B-9397-08002B2CF9AE}" pid="8" name="MSIP_Label_00260771-a9fd-4aa8-a138-a40ac53a5467_Extended_MSFT_Method">
    <vt:lpwstr>Automatic</vt:lpwstr>
  </property>
  <property fmtid="{D5CDD505-2E9C-101B-9397-08002B2CF9AE}" pid="9" name="Sensitivity">
    <vt:lpwstr>General</vt:lpwstr>
  </property>
</Properties>
</file>